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L:\1000\306607_HLT2016\4_Tuote\4_2018_LUOVUTUKSET\LUOVUTUSPAKETIT\FX_SAT_PAKETTI_3\Tulokset_Valtakunnallinen_excel_korjattu\"/>
    </mc:Choice>
  </mc:AlternateContent>
  <bookViews>
    <workbookView xWindow="0" yWindow="0" windowWidth="27435" windowHeight="13320"/>
  </bookViews>
  <sheets>
    <sheet name="aineistoluettelo" sheetId="14" r:id="rId1"/>
    <sheet name="KO_02" sheetId="11" r:id="rId2"/>
    <sheet name="KO_03" sheetId="15" r:id="rId3"/>
    <sheet name="KO_04" sheetId="12" r:id="rId4"/>
    <sheet name="KO_05" sheetId="16" r:id="rId5"/>
    <sheet name="U01" sheetId="13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9" i="13" l="1"/>
  <c r="B23" i="13"/>
  <c r="A26" i="12"/>
  <c r="A25" i="12"/>
  <c r="A24" i="12"/>
  <c r="A23" i="12"/>
  <c r="A22" i="12"/>
  <c r="C47" i="13" l="1"/>
  <c r="C52" i="13"/>
  <c r="B26" i="11"/>
  <c r="B40" i="11"/>
  <c r="C50" i="13"/>
  <c r="B39" i="13"/>
  <c r="C48" i="13"/>
  <c r="C51" i="13"/>
</calcChain>
</file>

<file path=xl/sharedStrings.xml><?xml version="1.0" encoding="utf-8"?>
<sst xmlns="http://schemas.openxmlformats.org/spreadsheetml/2006/main" count="343" uniqueCount="101">
  <si>
    <t xml:space="preserve">Yli 100 km pitkät kotimaanmatkoja vuodessa (milj. matkaa)                                                                                                                                                                           </t>
  </si>
  <si>
    <t>kilometriä</t>
  </si>
  <si>
    <t>100–150</t>
  </si>
  <si>
    <t>150–200</t>
  </si>
  <si>
    <t>200–250</t>
  </si>
  <si>
    <t>250–300</t>
  </si>
  <si>
    <t>300–350</t>
  </si>
  <si>
    <t>350–400</t>
  </si>
  <si>
    <t>400–450</t>
  </si>
  <si>
    <t>450–500</t>
  </si>
  <si>
    <t>500–550</t>
  </si>
  <si>
    <t>550–600</t>
  </si>
  <si>
    <t>600+</t>
  </si>
  <si>
    <t>kaikki</t>
  </si>
  <si>
    <t>työhön liittyvät</t>
  </si>
  <si>
    <t>2004–2005</t>
  </si>
  <si>
    <t>2010–2011</t>
  </si>
  <si>
    <t>muut</t>
  </si>
  <si>
    <t>henkilöauto,
kuljettajana</t>
  </si>
  <si>
    <t>henkilöauto,
matkustajana</t>
  </si>
  <si>
    <t>yhteensä</t>
  </si>
  <si>
    <t>Yli 100 km pitkät kotimaanmatkat, yöpymiset, menopaluu yhteensä, jos palattu</t>
  </si>
  <si>
    <t>milj. meno-paluumatkaa</t>
  </si>
  <si>
    <t>ei yöpymisiä</t>
  </si>
  <si>
    <t>yli 4 yötä</t>
  </si>
  <si>
    <t>Yli 100 km pitkät kotimaanmatkat, miljoonaa yöpymistä vuodessa</t>
  </si>
  <si>
    <t>hotellissa, motellissa, tai vuokrattavassa loma-asunnossa, vuokrahuoneistossa tai vuokramökissä</t>
  </si>
  <si>
    <t>kesämökillä tai muussa vapaa-ajan asunnossa (omassa, suvun tai tuttavan)</t>
  </si>
  <si>
    <t>vierailupaikassa sukulaisten tai ystävien luona</t>
  </si>
  <si>
    <t>kakkosasunnossa</t>
  </si>
  <si>
    <t>asuntolassa</t>
  </si>
  <si>
    <t>leirintäalueella</t>
  </si>
  <si>
    <t>luonnossa</t>
  </si>
  <si>
    <t>laivalla,  lentokoneessa, matkailuautossa, veneessä, junassa tms.</t>
  </si>
  <si>
    <t>muualla</t>
  </si>
  <si>
    <t>koulutus</t>
  </si>
  <si>
    <t>työhön liittyvä</t>
  </si>
  <si>
    <t>niiltä matkansuunnilta, joilta yöpyminen relevantti</t>
  </si>
  <si>
    <t>osuus matkoista</t>
  </si>
  <si>
    <t>Yöpymispaikat yli 100 km pitkillä ulkomaanmatkoilla</t>
  </si>
  <si>
    <t>Aihealue</t>
  </si>
  <si>
    <t>KO_02</t>
  </si>
  <si>
    <t>KO_03</t>
  </si>
  <si>
    <t>KO_04</t>
  </si>
  <si>
    <t>KO_05</t>
  </si>
  <si>
    <t>U01</t>
  </si>
  <si>
    <t>Yli 100 km pitkät kotimaanmatkat maakuntien välillä (1000 matkaa vuodessa)</t>
  </si>
  <si>
    <t>Yli 100 km pitkät kotimaanmatkat, matkaseurueen keskikoko eräillä kulkutavoilla ja matkantarkoitusryhmissä</t>
  </si>
  <si>
    <t>Yli 100 km pitkät ulkomaanmatkat</t>
  </si>
  <si>
    <t/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</si>
  <si>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</si>
  <si>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</si>
  <si>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</si>
  <si>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</si>
  <si>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</si>
  <si>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</si>
  <si>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</si>
  <si>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</si>
  <si>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</si>
  <si>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</si>
  <si>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</si>
  <si>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</si>
  <si>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</si>
  <si>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</si>
  <si>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</si>
  <si>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</si>
  <si>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</si>
  <si>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</si>
  <si>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seurueen</t>
  </si>
  <si>
    <t>koko</t>
  </si>
  <si>
    <t>henkilöauto</t>
  </si>
  <si>
    <t>työ</t>
  </si>
  <si>
    <t>työasia</t>
  </si>
  <si>
    <t>ostos, asiointi</t>
  </si>
  <si>
    <t>vierailu</t>
  </si>
  <si>
    <t>mökki</t>
  </si>
  <si>
    <t>matkailu</t>
  </si>
  <si>
    <t>muu vapaa-aika</t>
  </si>
  <si>
    <t>bussi</t>
  </si>
  <si>
    <t>juna</t>
  </si>
  <si>
    <t>lentokone</t>
  </si>
  <si>
    <t>Yli 100 km pitkät kotimaanmatkat (milj. matkaa) kulkutavoittain</t>
  </si>
  <si>
    <t>milj. matkaa</t>
  </si>
  <si>
    <t>vuodessa</t>
  </si>
  <si>
    <t>vesiliikenne</t>
  </si>
  <si>
    <t>muu</t>
  </si>
  <si>
    <t>Yli 100 km pitkät kotimaanmatkat (milj. matkaa) matkan tarkoituksen mukaan</t>
  </si>
  <si>
    <t>koulu, opiskelu</t>
  </si>
  <si>
    <t>1 yö</t>
  </si>
  <si>
    <t>2 yötä</t>
  </si>
  <si>
    <t>3 yötä</t>
  </si>
  <si>
    <t>4 yötä</t>
  </si>
  <si>
    <t>koko Suomi Ahvenanmaata lukuunottamatta</t>
  </si>
  <si>
    <t>Lähde: Valtakunnallinen henkilöliikennetutkimus 2016, WSP Finland Oy</t>
  </si>
  <si>
    <t>Päiväys</t>
  </si>
  <si>
    <t>La 06-01-2018 / Pastinen V.</t>
  </si>
  <si>
    <t>Yli 100 km pitkät ulkomaanmatkat (milj. matkaa) kulkutavoittain</t>
  </si>
  <si>
    <t>Yli 100 km pitkät ulkomaanmatkat (milj. matkaa) matkan tarkoituksen mukaan</t>
  </si>
  <si>
    <t>Yöpymiset yli 100 km pitkillä ulkomaanmatkoilla</t>
  </si>
  <si>
    <t>Yöpymispaikka</t>
  </si>
  <si>
    <t>osuus yöpymisistä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</si>
</sst>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\ 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elbridge Pro"/>
      <family val="2"/>
    </font>
    <font>
      <sz val="11"/>
      <color rgb="FF000000"/>
      <name val="Corbel"/>
      <family val="2"/>
    </font>
    <font>
      <sz val="8"/>
      <color rgb="FF000000"/>
      <name val="Felbridge Pro"/>
      <family val="2"/>
    </font>
    <font>
      <sz val="10"/>
      <color rgb="FF000000"/>
      <name val="Felbridge Pro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 style="thin">
        <color rgb="FF5190AF"/>
      </right>
      <top/>
      <bottom/>
      <diagonal/>
    </border>
    <border>
      <left/>
      <right/>
      <top/>
      <bottom style="thin">
        <color rgb="FF5190AF"/>
      </bottom>
      <diagonal/>
    </border>
    <border>
      <left/>
      <right style="thin">
        <color rgb="FF5190AF"/>
      </right>
      <top/>
      <bottom style="thin">
        <color rgb="FF5190AF"/>
      </bottom>
      <diagonal/>
    </border>
    <border>
      <left/>
      <right/>
      <top/>
      <bottom style="thin">
        <color rgb="FF00A1E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3" fillId="0" borderId="0" xfId="0" applyFont="1" applyFill="1" applyBorder="1"/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wrapText="1"/>
    </xf>
    <xf numFmtId="9" fontId="2" fillId="0" borderId="0" xfId="1" applyFont="1" applyFill="1" applyBorder="1"/>
    <xf numFmtId="165" fontId="2" fillId="0" borderId="0" xfId="1" applyNumberFormat="1" applyFont="1" applyFill="1" applyBorder="1"/>
    <xf numFmtId="9" fontId="2" fillId="0" borderId="0" xfId="0" applyNumberFormat="1" applyFont="1" applyFill="1" applyBorder="1"/>
    <xf numFmtId="0" fontId="4" fillId="0" borderId="0" xfId="0" applyFont="1" applyFill="1" applyBorder="1"/>
    <xf numFmtId="49" fontId="2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vertical="center" wrapText="1"/>
    </xf>
    <xf numFmtId="9" fontId="5" fillId="0" borderId="0" xfId="1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" fillId="2" borderId="0" xfId="0" applyFont="1" applyFill="1" applyBorder="1"/>
    <xf numFmtId="0" fontId="4" fillId="2" borderId="0" xfId="0" applyFont="1" applyFill="1" applyBorder="1" applyAlignment="1">
      <alignment textRotation="90"/>
    </xf>
    <xf numFmtId="0" fontId="4" fillId="2" borderId="1" xfId="0" applyFont="1" applyFill="1" applyBorder="1" applyAlignment="1">
      <alignment textRotation="90"/>
    </xf>
    <xf numFmtId="0" fontId="4" fillId="2" borderId="2" xfId="0" applyFont="1" applyFill="1" applyBorder="1"/>
    <xf numFmtId="1" fontId="4" fillId="2" borderId="3" xfId="0" applyNumberFormat="1" applyFont="1" applyFill="1" applyBorder="1"/>
    <xf numFmtId="1" fontId="4" fillId="2" borderId="1" xfId="0" applyNumberFormat="1" applyFont="1" applyFill="1" applyBorder="1"/>
    <xf numFmtId="1" fontId="4" fillId="2" borderId="2" xfId="0" applyNumberFormat="1" applyFont="1" applyFill="1" applyBorder="1"/>
    <xf numFmtId="1" fontId="2" fillId="2" borderId="0" xfId="0" applyNumberFormat="1" applyFont="1" applyFill="1" applyBorder="1"/>
    <xf numFmtId="49" fontId="2" fillId="2" borderId="0" xfId="0" applyNumberFormat="1" applyFont="1" applyFill="1" applyBorder="1"/>
    <xf numFmtId="0" fontId="2" fillId="2" borderId="0" xfId="0" applyNumberFormat="1" applyFont="1" applyFill="1" applyBorder="1"/>
    <xf numFmtId="0" fontId="5" fillId="2" borderId="0" xfId="0" applyNumberFormat="1" applyFont="1" applyFill="1" applyBorder="1"/>
    <xf numFmtId="0" fontId="5" fillId="2" borderId="0" xfId="0" applyFont="1" applyFill="1" applyBorder="1"/>
    <xf numFmtId="0" fontId="5" fillId="2" borderId="0" xfId="0" applyNumberFormat="1" applyFont="1" applyFill="1" applyBorder="1" applyAlignment="1">
      <alignment horizontal="right"/>
    </xf>
    <xf numFmtId="0" fontId="5" fillId="2" borderId="4" xfId="0" applyNumberFormat="1" applyFont="1" applyFill="1" applyBorder="1"/>
    <xf numFmtId="0" fontId="5" fillId="2" borderId="4" xfId="0" applyFont="1" applyFill="1" applyBorder="1"/>
    <xf numFmtId="0" fontId="5" fillId="2" borderId="4" xfId="0" applyNumberFormat="1" applyFont="1" applyFill="1" applyBorder="1" applyAlignment="1">
      <alignment horizontal="right"/>
    </xf>
    <xf numFmtId="49" fontId="5" fillId="2" borderId="0" xfId="0" applyNumberFormat="1" applyFont="1" applyFill="1" applyBorder="1"/>
    <xf numFmtId="164" fontId="5" fillId="2" borderId="0" xfId="0" applyNumberFormat="1" applyFont="1" applyFill="1" applyBorder="1"/>
    <xf numFmtId="49" fontId="5" fillId="2" borderId="4" xfId="0" applyNumberFormat="1" applyFont="1" applyFill="1" applyBorder="1"/>
    <xf numFmtId="164" fontId="5" fillId="2" borderId="4" xfId="0" applyNumberFormat="1" applyFont="1" applyFill="1" applyBorder="1"/>
    <xf numFmtId="164" fontId="2" fillId="2" borderId="0" xfId="0" applyNumberFormat="1" applyFont="1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5"/>
  <sheetViews>
    <sheetView tabSelected="1" workbookViewId="0"/>
  </sheetViews>
  <sheetFormatPr defaultRowHeight="16.5" x14ac:dyDescent="0.35"/>
  <cols>
    <col min="1" max="16384" width="9.140625" style="1"/>
  </cols>
  <sheetData>
    <row r="1" spans="1:3" x14ac:dyDescent="0.35">
      <c r="A1" s="1" t="s">
        <v>40</v>
      </c>
      <c r="B1" s="1" t="s">
        <v>41</v>
      </c>
      <c r="C1" s="1" t="s">
        <v>0</v>
      </c>
    </row>
    <row r="2" spans="1:3" x14ac:dyDescent="0.35">
      <c r="B2" s="1" t="s">
        <v>42</v>
      </c>
      <c r="C2" s="1" t="s">
        <v>46</v>
      </c>
    </row>
    <row r="3" spans="1:3" x14ac:dyDescent="0.35">
      <c r="B3" s="1" t="s">
        <v>43</v>
      </c>
      <c r="C3" s="1" t="s">
        <v>21</v>
      </c>
    </row>
    <row r="4" spans="1:3" x14ac:dyDescent="0.35">
      <c r="B4" s="1" t="s">
        <v>44</v>
      </c>
      <c r="C4" s="1" t="s">
        <v>47</v>
      </c>
    </row>
    <row r="5" spans="1:3" x14ac:dyDescent="0.35">
      <c r="B5" s="1" t="s">
        <v>45</v>
      </c>
      <c r="C5" s="1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3"/>
  <dimension ref="A1:O40"/>
  <sheetViews>
    <sheetView workbookViewId="0">
      <selection activeCell="B37" sqref="B37"/>
    </sheetView>
  </sheetViews>
  <sheetFormatPr defaultColWidth="10.140625" defaultRowHeight="16.5" x14ac:dyDescent="0.35"/>
  <cols>
    <col min="1" max="1" width="38.85546875" style="1" customWidth="1"/>
    <col min="2" max="2" width="12" style="1" customWidth="1"/>
    <col min="3" max="3" width="10.140625" style="1"/>
    <col min="4" max="4" width="13.85546875" style="1" bestFit="1" customWidth="1"/>
    <col min="5" max="16384" width="10.140625" style="1"/>
  </cols>
  <sheetData>
    <row r="1" spans="1:15" x14ac:dyDescent="0.35">
      <c r="A1" s="1" t="s">
        <v>0</v>
      </c>
    </row>
    <row r="2" spans="1:15" x14ac:dyDescent="0.35">
      <c r="C2" s="1" t="s">
        <v>1</v>
      </c>
    </row>
    <row r="3" spans="1:15" x14ac:dyDescent="0.35"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</row>
    <row r="4" spans="1:15" x14ac:dyDescent="0.35">
      <c r="A4" s="1" t="s">
        <v>14</v>
      </c>
      <c r="B4" s="2" t="s">
        <v>15</v>
      </c>
      <c r="C4" s="3">
        <v>8.0466049999999996</v>
      </c>
      <c r="D4" s="3">
        <v>4.3879020000000004</v>
      </c>
      <c r="E4" s="3">
        <v>1.910901</v>
      </c>
      <c r="F4" s="3">
        <v>0.94655</v>
      </c>
      <c r="G4" s="3">
        <v>0.84492199999999995</v>
      </c>
      <c r="H4" s="3">
        <v>0.54746099999999998</v>
      </c>
      <c r="I4" s="3">
        <v>0.49492000000000003</v>
      </c>
      <c r="J4" s="3">
        <v>0.298541</v>
      </c>
      <c r="K4" s="3">
        <v>0.21187800000000001</v>
      </c>
      <c r="L4" s="3">
        <v>7.7067999999999998E-2</v>
      </c>
      <c r="M4" s="3">
        <v>0.68566499999999997</v>
      </c>
      <c r="N4" s="3">
        <v>18.452414000000001</v>
      </c>
    </row>
    <row r="5" spans="1:15" x14ac:dyDescent="0.35">
      <c r="B5" s="2" t="s">
        <v>16</v>
      </c>
      <c r="C5" s="3">
        <v>8.8525419999999997</v>
      </c>
      <c r="D5" s="3">
        <v>5.5610270000000002</v>
      </c>
      <c r="E5" s="3">
        <v>2.1337830000000002</v>
      </c>
      <c r="F5" s="3">
        <v>1.0556540000000001</v>
      </c>
      <c r="G5" s="3">
        <v>0.50002100000000005</v>
      </c>
      <c r="H5" s="3">
        <v>0.41186200000000001</v>
      </c>
      <c r="I5" s="3">
        <v>0.53387499999999999</v>
      </c>
      <c r="J5" s="3">
        <v>0.34434199999999998</v>
      </c>
      <c r="K5" s="3">
        <v>0.31750499999999998</v>
      </c>
      <c r="L5" s="3">
        <v>8.0166000000000001E-2</v>
      </c>
      <c r="M5" s="3">
        <v>0.74662799999999996</v>
      </c>
      <c r="N5" s="3">
        <v>20.537407000000002</v>
      </c>
    </row>
    <row r="6" spans="1:15" x14ac:dyDescent="0.35">
      <c r="B6" s="2">
        <v>2016</v>
      </c>
      <c r="C6" s="3">
        <v>9.7635448199999999</v>
      </c>
      <c r="D6" s="3">
        <v>5.2178531599999998</v>
      </c>
      <c r="E6" s="3">
        <v>2.2614712399999997</v>
      </c>
      <c r="F6" s="3">
        <v>1.59030055</v>
      </c>
      <c r="G6" s="3">
        <v>1.27310597</v>
      </c>
      <c r="H6" s="3">
        <v>0.64281452000000006</v>
      </c>
      <c r="I6" s="3">
        <v>0.82268964</v>
      </c>
      <c r="J6" s="3">
        <v>0.35701737</v>
      </c>
      <c r="K6" s="3">
        <v>0.48051544000000002</v>
      </c>
      <c r="L6" s="3">
        <v>0.20565307000000002</v>
      </c>
      <c r="M6" s="3">
        <v>0.71099646999999999</v>
      </c>
      <c r="N6" s="3">
        <v>23.325962260000001</v>
      </c>
      <c r="O6" s="3"/>
    </row>
    <row r="7" spans="1:15" x14ac:dyDescent="0.35">
      <c r="A7" s="1" t="s">
        <v>17</v>
      </c>
      <c r="B7" s="2" t="s">
        <v>15</v>
      </c>
      <c r="C7" s="3">
        <v>25.988098000000001</v>
      </c>
      <c r="D7" s="3">
        <v>14.122809</v>
      </c>
      <c r="E7" s="3">
        <v>8.9201650000000008</v>
      </c>
      <c r="F7" s="3">
        <v>4.8600430000000001</v>
      </c>
      <c r="G7" s="3">
        <v>3.8247409999999999</v>
      </c>
      <c r="H7" s="3">
        <v>3.0211269999999999</v>
      </c>
      <c r="I7" s="3">
        <v>1.7590239999999999</v>
      </c>
      <c r="J7" s="3">
        <v>1.3389899999999999</v>
      </c>
      <c r="K7" s="3">
        <v>1.038286</v>
      </c>
      <c r="L7" s="3">
        <v>0.53849400000000003</v>
      </c>
      <c r="M7" s="3">
        <v>2.2806920000000002</v>
      </c>
      <c r="N7" s="3">
        <v>67.692473000000007</v>
      </c>
    </row>
    <row r="8" spans="1:15" x14ac:dyDescent="0.35">
      <c r="B8" s="2" t="s">
        <v>16</v>
      </c>
      <c r="C8" s="3">
        <v>30.324383000000001</v>
      </c>
      <c r="D8" s="3">
        <v>17.032882000000001</v>
      </c>
      <c r="E8" s="3">
        <v>10.2151</v>
      </c>
      <c r="F8" s="3">
        <v>6.1228769999999999</v>
      </c>
      <c r="G8" s="3">
        <v>4.1766459999999999</v>
      </c>
      <c r="H8" s="3">
        <v>2.9397289999999998</v>
      </c>
      <c r="I8" s="3">
        <v>2.4399410000000001</v>
      </c>
      <c r="J8" s="3">
        <v>1.154417</v>
      </c>
      <c r="K8" s="3">
        <v>1.2257880000000001</v>
      </c>
      <c r="L8" s="3">
        <v>0.55287200000000003</v>
      </c>
      <c r="M8" s="3">
        <v>3.0185040000000001</v>
      </c>
      <c r="N8" s="3">
        <v>79.203136000000001</v>
      </c>
    </row>
    <row r="9" spans="1:15" x14ac:dyDescent="0.35">
      <c r="B9" s="2">
        <v>2016</v>
      </c>
      <c r="C9" s="3">
        <v>23.224446609999998</v>
      </c>
      <c r="D9" s="3">
        <v>16.060629779999999</v>
      </c>
      <c r="E9" s="3">
        <v>9.35859022</v>
      </c>
      <c r="F9" s="3">
        <v>5.4924945999999997</v>
      </c>
      <c r="G9" s="3">
        <v>5.1893784199999997</v>
      </c>
      <c r="H9" s="3">
        <v>3.4207646199999999</v>
      </c>
      <c r="I9" s="3">
        <v>2.5049503399999997</v>
      </c>
      <c r="J9" s="3">
        <v>1.3918487900000001</v>
      </c>
      <c r="K9" s="3">
        <v>1.1223739399999999</v>
      </c>
      <c r="L9" s="3">
        <v>0.75041044999999995</v>
      </c>
      <c r="M9" s="3">
        <v>3.7222947</v>
      </c>
      <c r="N9" s="3">
        <v>72.238182440000003</v>
      </c>
      <c r="O9" s="3"/>
    </row>
    <row r="10" spans="1:15" x14ac:dyDescent="0.35">
      <c r="C10" s="4"/>
    </row>
    <row r="11" spans="1:15" x14ac:dyDescent="0.35"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</row>
    <row r="12" spans="1:15" x14ac:dyDescent="0.35"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</row>
    <row r="15" spans="1:15" x14ac:dyDescent="0.35">
      <c r="A15" s="5" t="s">
        <v>81</v>
      </c>
      <c r="B15" s="5"/>
      <c r="C15" s="5"/>
    </row>
    <row r="16" spans="1:15" x14ac:dyDescent="0.35">
      <c r="A16" s="5"/>
      <c r="B16" s="5"/>
      <c r="C16" s="5"/>
    </row>
    <row r="17" spans="1:5" x14ac:dyDescent="0.35">
      <c r="A17" s="5"/>
      <c r="B17" s="5" t="s">
        <v>82</v>
      </c>
      <c r="C17" s="5"/>
    </row>
    <row r="18" spans="1:5" x14ac:dyDescent="0.35">
      <c r="A18" s="5"/>
      <c r="B18" s="5" t="s">
        <v>83</v>
      </c>
      <c r="C18" s="5"/>
    </row>
    <row r="19" spans="1:5" ht="33" x14ac:dyDescent="0.35">
      <c r="A19" s="6" t="s">
        <v>18</v>
      </c>
      <c r="B19" s="3">
        <v>47.22</v>
      </c>
      <c r="D19" s="3"/>
      <c r="E19" s="7"/>
    </row>
    <row r="20" spans="1:5" ht="33" x14ac:dyDescent="0.35">
      <c r="A20" s="6" t="s">
        <v>19</v>
      </c>
      <c r="B20" s="3">
        <v>27.036000000000001</v>
      </c>
      <c r="D20" s="3"/>
      <c r="E20" s="8"/>
    </row>
    <row r="21" spans="1:5" x14ac:dyDescent="0.35">
      <c r="A21" s="5" t="s">
        <v>78</v>
      </c>
      <c r="B21" s="3">
        <v>7.73</v>
      </c>
      <c r="C21" s="5"/>
    </row>
    <row r="22" spans="1:5" x14ac:dyDescent="0.35">
      <c r="A22" s="5" t="s">
        <v>79</v>
      </c>
      <c r="B22" s="3">
        <v>9.1319999999999997</v>
      </c>
      <c r="C22" s="5"/>
    </row>
    <row r="23" spans="1:5" x14ac:dyDescent="0.35">
      <c r="A23" s="5" t="s">
        <v>80</v>
      </c>
      <c r="B23" s="3">
        <v>1.4019999999999999</v>
      </c>
      <c r="C23" s="5"/>
    </row>
    <row r="24" spans="1:5" x14ac:dyDescent="0.35">
      <c r="A24" s="5" t="s">
        <v>84</v>
      </c>
      <c r="B24" s="3">
        <v>0.17399999999999999</v>
      </c>
      <c r="C24" s="5"/>
    </row>
    <row r="25" spans="1:5" x14ac:dyDescent="0.35">
      <c r="A25" s="5" t="s">
        <v>85</v>
      </c>
      <c r="B25" s="3">
        <v>2.87</v>
      </c>
      <c r="C25" s="5"/>
    </row>
    <row r="26" spans="1:5" x14ac:dyDescent="0.35">
      <c r="A26" s="5" t="s">
        <v>20</v>
      </c>
      <c r="B26" s="3">
        <f>SUM(B19:B25)</f>
        <v>95.564000000000021</v>
      </c>
      <c r="C26" s="3"/>
    </row>
    <row r="27" spans="1:5" x14ac:dyDescent="0.35">
      <c r="A27" s="5"/>
      <c r="B27" s="5"/>
      <c r="C27" s="5"/>
    </row>
    <row r="28" spans="1:5" x14ac:dyDescent="0.35">
      <c r="A28" s="5" t="s">
        <v>86</v>
      </c>
      <c r="B28" s="5"/>
      <c r="C28" s="5"/>
    </row>
    <row r="29" spans="1:5" x14ac:dyDescent="0.35">
      <c r="A29" s="5"/>
      <c r="B29" s="5"/>
      <c r="C29" s="5"/>
    </row>
    <row r="30" spans="1:5" x14ac:dyDescent="0.35">
      <c r="A30" s="5"/>
      <c r="B30" s="5" t="s">
        <v>82</v>
      </c>
      <c r="C30" s="5"/>
    </row>
    <row r="31" spans="1:5" x14ac:dyDescent="0.35">
      <c r="A31" s="5"/>
      <c r="B31" s="5" t="s">
        <v>83</v>
      </c>
      <c r="C31" s="5"/>
    </row>
    <row r="32" spans="1:5" x14ac:dyDescent="0.35">
      <c r="A32" s="5" t="s">
        <v>71</v>
      </c>
      <c r="B32" s="3">
        <v>13.379</v>
      </c>
      <c r="C32" s="5"/>
    </row>
    <row r="33" spans="1:4" x14ac:dyDescent="0.35">
      <c r="A33" s="5" t="s">
        <v>87</v>
      </c>
      <c r="B33" s="3">
        <v>2.8570000000000002</v>
      </c>
      <c r="C33" s="5"/>
      <c r="D33" s="3"/>
    </row>
    <row r="34" spans="1:4" x14ac:dyDescent="0.35">
      <c r="A34" s="5" t="s">
        <v>72</v>
      </c>
      <c r="B34" s="3">
        <v>9.9469999999999992</v>
      </c>
      <c r="C34" s="5"/>
      <c r="D34" s="7"/>
    </row>
    <row r="35" spans="1:4" x14ac:dyDescent="0.35">
      <c r="A35" s="5" t="s">
        <v>73</v>
      </c>
      <c r="B35" s="3">
        <v>4.8150000000000004</v>
      </c>
      <c r="C35" s="5"/>
      <c r="D35" s="9"/>
    </row>
    <row r="36" spans="1:4" x14ac:dyDescent="0.35">
      <c r="A36" s="5" t="s">
        <v>74</v>
      </c>
      <c r="B36" s="3">
        <v>28.085999999999999</v>
      </c>
      <c r="C36" s="5"/>
    </row>
    <row r="37" spans="1:4" x14ac:dyDescent="0.35">
      <c r="A37" s="5" t="s">
        <v>75</v>
      </c>
      <c r="B37" s="3">
        <v>10.851000000000001</v>
      </c>
      <c r="C37" s="5"/>
    </row>
    <row r="38" spans="1:4" x14ac:dyDescent="0.35">
      <c r="A38" s="5" t="s">
        <v>76</v>
      </c>
      <c r="B38" s="3">
        <v>12.302</v>
      </c>
      <c r="C38" s="5"/>
    </row>
    <row r="39" spans="1:4" x14ac:dyDescent="0.35">
      <c r="A39" s="5" t="s">
        <v>77</v>
      </c>
      <c r="B39" s="3">
        <v>13.327</v>
      </c>
      <c r="C39" s="5"/>
    </row>
    <row r="40" spans="1:4" x14ac:dyDescent="0.35">
      <c r="A40" s="5" t="s">
        <v>20</v>
      </c>
      <c r="B40" s="3">
        <f>SUM(B32:B39)</f>
        <v>95.563999999999993</v>
      </c>
      <c r="C4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23"/>
  <sheetViews>
    <sheetView workbookViewId="0"/>
  </sheetViews>
  <sheetFormatPr defaultRowHeight="16.5" x14ac:dyDescent="0.35"/>
  <cols>
    <col min="1" max="1" width="16.42578125" style="19" customWidth="1"/>
    <col min="2" max="19" width="4.5703125" style="19" customWidth="1"/>
    <col min="20" max="16384" width="9.140625" style="19"/>
  </cols>
  <sheetData>
    <row r="1" spans="1:19" x14ac:dyDescent="0.35">
      <c r="A1" s="19" t="s">
        <v>46</v>
      </c>
    </row>
    <row r="2" spans="1:19" ht="77.25" x14ac:dyDescent="0.35">
      <c r="A2" s="20" t="s">
        <v>49</v>
      </c>
      <c r="B2" s="21" t="s">
        <v>50</v>
      </c>
      <c r="C2" s="21" t="s">
        <v>51</v>
      </c>
      <c r="D2" s="21" t="s">
        <v>52</v>
      </c>
      <c r="E2" s="21" t="s">
        <v>53</v>
      </c>
      <c r="F2" s="21" t="s">
        <v>54</v>
      </c>
      <c r="G2" s="21" t="s">
        <v>55</v>
      </c>
      <c r="H2" s="21" t="s">
        <v>56</v>
      </c>
      <c r="I2" s="21" t="s">
        <v>57</v>
      </c>
      <c r="J2" s="21" t="s">
        <v>58</v>
      </c>
      <c r="K2" s="21" t="s">
        <v>59</v>
      </c>
      <c r="L2" s="21" t="s">
        <v>60</v>
      </c>
      <c r="M2" s="21" t="s">
        <v>61</v>
      </c>
      <c r="N2" s="21" t="s">
        <v>62</v>
      </c>
      <c r="O2" s="21" t="s">
        <v>63</v>
      </c>
      <c r="P2" s="21" t="s">
        <v>64</v>
      </c>
      <c r="Q2" s="21" t="s">
        <v>65</v>
      </c>
      <c r="R2" s="21" t="s">
        <v>66</v>
      </c>
      <c r="S2" s="21" t="s">
        <v>67</v>
      </c>
    </row>
    <row r="3" spans="1:19" x14ac:dyDescent="0.35">
      <c r="A3" s="22" t="s">
        <v>50</v>
      </c>
      <c r="B3" s="23">
        <v>1866</v>
      </c>
      <c r="C3" s="24" t="s">
        <v>49</v>
      </c>
      <c r="D3" s="24" t="s">
        <v>49</v>
      </c>
      <c r="E3" s="24" t="s">
        <v>49</v>
      </c>
      <c r="F3" s="24" t="s">
        <v>49</v>
      </c>
      <c r="G3" s="24" t="s">
        <v>49</v>
      </c>
      <c r="H3" s="24" t="s">
        <v>49</v>
      </c>
      <c r="I3" s="24" t="s">
        <v>49</v>
      </c>
      <c r="J3" s="24" t="s">
        <v>49</v>
      </c>
      <c r="K3" s="24" t="s">
        <v>49</v>
      </c>
      <c r="L3" s="24" t="s">
        <v>49</v>
      </c>
      <c r="M3" s="24" t="s">
        <v>49</v>
      </c>
      <c r="N3" s="24" t="s">
        <v>49</v>
      </c>
      <c r="O3" s="24" t="s">
        <v>49</v>
      </c>
      <c r="P3" s="24" t="s">
        <v>49</v>
      </c>
      <c r="Q3" s="24" t="s">
        <v>49</v>
      </c>
      <c r="R3" s="24" t="s">
        <v>49</v>
      </c>
      <c r="S3" s="24" t="s">
        <v>49</v>
      </c>
    </row>
    <row r="4" spans="1:19" x14ac:dyDescent="0.35">
      <c r="A4" s="22" t="s">
        <v>51</v>
      </c>
      <c r="B4" s="25">
        <v>7879</v>
      </c>
      <c r="C4" s="23">
        <v>657</v>
      </c>
      <c r="D4" s="24" t="s">
        <v>49</v>
      </c>
      <c r="E4" s="24" t="s">
        <v>49</v>
      </c>
      <c r="F4" s="24" t="s">
        <v>49</v>
      </c>
      <c r="G4" s="24" t="s">
        <v>49</v>
      </c>
      <c r="H4" s="24" t="s">
        <v>49</v>
      </c>
      <c r="I4" s="24" t="s">
        <v>49</v>
      </c>
      <c r="J4" s="24" t="s">
        <v>49</v>
      </c>
      <c r="K4" s="24" t="s">
        <v>49</v>
      </c>
      <c r="L4" s="24" t="s">
        <v>49</v>
      </c>
      <c r="M4" s="24" t="s">
        <v>49</v>
      </c>
      <c r="N4" s="24" t="s">
        <v>49</v>
      </c>
      <c r="O4" s="24" t="s">
        <v>49</v>
      </c>
      <c r="P4" s="24" t="s">
        <v>49</v>
      </c>
      <c r="Q4" s="24" t="s">
        <v>49</v>
      </c>
      <c r="R4" s="24" t="s">
        <v>49</v>
      </c>
      <c r="S4" s="24" t="s">
        <v>49</v>
      </c>
    </row>
    <row r="5" spans="1:19" x14ac:dyDescent="0.35">
      <c r="A5" s="22" t="s">
        <v>52</v>
      </c>
      <c r="B5" s="25">
        <v>1487</v>
      </c>
      <c r="C5" s="25">
        <v>1265</v>
      </c>
      <c r="D5" s="23">
        <v>236</v>
      </c>
      <c r="E5" s="24" t="s">
        <v>49</v>
      </c>
      <c r="F5" s="24" t="s">
        <v>49</v>
      </c>
      <c r="G5" s="24" t="s">
        <v>49</v>
      </c>
      <c r="H5" s="24" t="s">
        <v>49</v>
      </c>
      <c r="I5" s="24" t="s">
        <v>49</v>
      </c>
      <c r="J5" s="24" t="s">
        <v>49</v>
      </c>
      <c r="K5" s="24" t="s">
        <v>49</v>
      </c>
      <c r="L5" s="24" t="s">
        <v>49</v>
      </c>
      <c r="M5" s="24" t="s">
        <v>49</v>
      </c>
      <c r="N5" s="24" t="s">
        <v>49</v>
      </c>
      <c r="O5" s="24" t="s">
        <v>49</v>
      </c>
      <c r="P5" s="24" t="s">
        <v>49</v>
      </c>
      <c r="Q5" s="24" t="s">
        <v>49</v>
      </c>
      <c r="R5" s="24" t="s">
        <v>49</v>
      </c>
      <c r="S5" s="24" t="s">
        <v>49</v>
      </c>
    </row>
    <row r="6" spans="1:19" x14ac:dyDescent="0.35">
      <c r="A6" s="22" t="s">
        <v>53</v>
      </c>
      <c r="B6" s="25">
        <v>3468</v>
      </c>
      <c r="C6" s="25">
        <v>698</v>
      </c>
      <c r="D6" s="25">
        <v>262</v>
      </c>
      <c r="E6" s="23">
        <v>0</v>
      </c>
      <c r="F6" s="24" t="s">
        <v>49</v>
      </c>
      <c r="G6" s="24" t="s">
        <v>49</v>
      </c>
      <c r="H6" s="24" t="s">
        <v>49</v>
      </c>
      <c r="I6" s="24" t="s">
        <v>49</v>
      </c>
      <c r="J6" s="24" t="s">
        <v>49</v>
      </c>
      <c r="K6" s="24" t="s">
        <v>49</v>
      </c>
      <c r="L6" s="24" t="s">
        <v>49</v>
      </c>
      <c r="M6" s="24" t="s">
        <v>49</v>
      </c>
      <c r="N6" s="24" t="s">
        <v>49</v>
      </c>
      <c r="O6" s="24" t="s">
        <v>49</v>
      </c>
      <c r="P6" s="24" t="s">
        <v>49</v>
      </c>
      <c r="Q6" s="24" t="s">
        <v>49</v>
      </c>
      <c r="R6" s="24" t="s">
        <v>49</v>
      </c>
      <c r="S6" s="24" t="s">
        <v>49</v>
      </c>
    </row>
    <row r="7" spans="1:19" x14ac:dyDescent="0.35">
      <c r="A7" s="22" t="s">
        <v>54</v>
      </c>
      <c r="B7" s="25">
        <v>6693</v>
      </c>
      <c r="C7" s="25">
        <v>1877</v>
      </c>
      <c r="D7" s="25">
        <v>1181</v>
      </c>
      <c r="E7" s="25">
        <v>597</v>
      </c>
      <c r="F7" s="23">
        <v>879</v>
      </c>
      <c r="G7" s="24" t="s">
        <v>49</v>
      </c>
      <c r="H7" s="24" t="s">
        <v>49</v>
      </c>
      <c r="I7" s="24" t="s">
        <v>49</v>
      </c>
      <c r="J7" s="24" t="s">
        <v>49</v>
      </c>
      <c r="K7" s="24" t="s">
        <v>49</v>
      </c>
      <c r="L7" s="24" t="s">
        <v>49</v>
      </c>
      <c r="M7" s="24" t="s">
        <v>49</v>
      </c>
      <c r="N7" s="24" t="s">
        <v>49</v>
      </c>
      <c r="O7" s="24" t="s">
        <v>49</v>
      </c>
      <c r="P7" s="24" t="s">
        <v>49</v>
      </c>
      <c r="Q7" s="24" t="s">
        <v>49</v>
      </c>
      <c r="R7" s="24" t="s">
        <v>49</v>
      </c>
      <c r="S7" s="24" t="s">
        <v>49</v>
      </c>
    </row>
    <row r="8" spans="1:19" x14ac:dyDescent="0.35">
      <c r="A8" s="22" t="s">
        <v>55</v>
      </c>
      <c r="B8" s="25">
        <v>5252</v>
      </c>
      <c r="C8" s="25">
        <v>352</v>
      </c>
      <c r="D8" s="25">
        <v>59</v>
      </c>
      <c r="E8" s="25">
        <v>252</v>
      </c>
      <c r="F8" s="25">
        <v>826</v>
      </c>
      <c r="G8" s="23">
        <v>70</v>
      </c>
      <c r="H8" s="24" t="s">
        <v>49</v>
      </c>
      <c r="I8" s="24" t="s">
        <v>49</v>
      </c>
      <c r="J8" s="24" t="s">
        <v>49</v>
      </c>
      <c r="K8" s="24" t="s">
        <v>49</v>
      </c>
      <c r="L8" s="24" t="s">
        <v>49</v>
      </c>
      <c r="M8" s="24" t="s">
        <v>49</v>
      </c>
      <c r="N8" s="24" t="s">
        <v>49</v>
      </c>
      <c r="O8" s="24" t="s">
        <v>49</v>
      </c>
      <c r="P8" s="24" t="s">
        <v>49</v>
      </c>
      <c r="Q8" s="24" t="s">
        <v>49</v>
      </c>
      <c r="R8" s="24" t="s">
        <v>49</v>
      </c>
      <c r="S8" s="24" t="s">
        <v>49</v>
      </c>
    </row>
    <row r="9" spans="1:19" x14ac:dyDescent="0.35">
      <c r="A9" s="22" t="s">
        <v>56</v>
      </c>
      <c r="B9" s="25">
        <v>3033</v>
      </c>
      <c r="C9" s="25">
        <v>251</v>
      </c>
      <c r="D9" s="25">
        <v>149</v>
      </c>
      <c r="E9" s="25">
        <v>230</v>
      </c>
      <c r="F9" s="25">
        <v>307</v>
      </c>
      <c r="G9" s="25">
        <v>278</v>
      </c>
      <c r="H9" s="23">
        <v>54</v>
      </c>
      <c r="I9" s="24" t="s">
        <v>49</v>
      </c>
      <c r="J9" s="24" t="s">
        <v>49</v>
      </c>
      <c r="K9" s="24" t="s">
        <v>49</v>
      </c>
      <c r="L9" s="24" t="s">
        <v>49</v>
      </c>
      <c r="M9" s="24" t="s">
        <v>49</v>
      </c>
      <c r="N9" s="24" t="s">
        <v>49</v>
      </c>
      <c r="O9" s="24" t="s">
        <v>49</v>
      </c>
      <c r="P9" s="24" t="s">
        <v>49</v>
      </c>
      <c r="Q9" s="24" t="s">
        <v>49</v>
      </c>
      <c r="R9" s="24" t="s">
        <v>49</v>
      </c>
      <c r="S9" s="24" t="s">
        <v>49</v>
      </c>
    </row>
    <row r="10" spans="1:19" x14ac:dyDescent="0.35">
      <c r="A10" s="22" t="s">
        <v>57</v>
      </c>
      <c r="B10" s="25">
        <v>1473</v>
      </c>
      <c r="C10" s="25">
        <v>85</v>
      </c>
      <c r="D10" s="25">
        <v>0</v>
      </c>
      <c r="E10" s="25">
        <v>144</v>
      </c>
      <c r="F10" s="25">
        <v>251</v>
      </c>
      <c r="G10" s="25">
        <v>77</v>
      </c>
      <c r="H10" s="25">
        <v>559</v>
      </c>
      <c r="I10" s="23">
        <v>224</v>
      </c>
      <c r="J10" s="24" t="s">
        <v>49</v>
      </c>
      <c r="K10" s="24" t="s">
        <v>49</v>
      </c>
      <c r="L10" s="24" t="s">
        <v>49</v>
      </c>
      <c r="M10" s="24" t="s">
        <v>49</v>
      </c>
      <c r="N10" s="24" t="s">
        <v>49</v>
      </c>
      <c r="O10" s="24" t="s">
        <v>49</v>
      </c>
      <c r="P10" s="24" t="s">
        <v>49</v>
      </c>
      <c r="Q10" s="24" t="s">
        <v>49</v>
      </c>
      <c r="R10" s="24" t="s">
        <v>49</v>
      </c>
      <c r="S10" s="24" t="s">
        <v>49</v>
      </c>
    </row>
    <row r="11" spans="1:19" x14ac:dyDescent="0.35">
      <c r="A11" s="22" t="s">
        <v>58</v>
      </c>
      <c r="B11" s="25">
        <v>2211</v>
      </c>
      <c r="C11" s="25">
        <v>167</v>
      </c>
      <c r="D11" s="25">
        <v>5</v>
      </c>
      <c r="E11" s="25">
        <v>116</v>
      </c>
      <c r="F11" s="25">
        <v>241</v>
      </c>
      <c r="G11" s="25">
        <v>656</v>
      </c>
      <c r="H11" s="25">
        <v>407</v>
      </c>
      <c r="I11" s="25">
        <v>475</v>
      </c>
      <c r="J11" s="23">
        <v>859</v>
      </c>
      <c r="K11" s="24" t="s">
        <v>49</v>
      </c>
      <c r="L11" s="24" t="s">
        <v>49</v>
      </c>
      <c r="M11" s="24" t="s">
        <v>49</v>
      </c>
      <c r="N11" s="24" t="s">
        <v>49</v>
      </c>
      <c r="O11" s="24" t="s">
        <v>49</v>
      </c>
      <c r="P11" s="24" t="s">
        <v>49</v>
      </c>
      <c r="Q11" s="24" t="s">
        <v>49</v>
      </c>
      <c r="R11" s="24" t="s">
        <v>49</v>
      </c>
      <c r="S11" s="24" t="s">
        <v>49</v>
      </c>
    </row>
    <row r="12" spans="1:19" x14ac:dyDescent="0.35">
      <c r="A12" s="22" t="s">
        <v>59</v>
      </c>
      <c r="B12" s="25">
        <v>1560</v>
      </c>
      <c r="C12" s="25">
        <v>63</v>
      </c>
      <c r="D12" s="25">
        <v>21</v>
      </c>
      <c r="E12" s="25">
        <v>94</v>
      </c>
      <c r="F12" s="25">
        <v>560</v>
      </c>
      <c r="G12" s="25">
        <v>91</v>
      </c>
      <c r="H12" s="25">
        <v>181</v>
      </c>
      <c r="I12" s="25">
        <v>151</v>
      </c>
      <c r="J12" s="25">
        <v>808</v>
      </c>
      <c r="K12" s="23">
        <v>960</v>
      </c>
      <c r="L12" s="24" t="s">
        <v>49</v>
      </c>
      <c r="M12" s="24" t="s">
        <v>49</v>
      </c>
      <c r="N12" s="24" t="s">
        <v>49</v>
      </c>
      <c r="O12" s="24" t="s">
        <v>49</v>
      </c>
      <c r="P12" s="24" t="s">
        <v>49</v>
      </c>
      <c r="Q12" s="24" t="s">
        <v>49</v>
      </c>
      <c r="R12" s="24" t="s">
        <v>49</v>
      </c>
      <c r="S12" s="24" t="s">
        <v>49</v>
      </c>
    </row>
    <row r="13" spans="1:19" x14ac:dyDescent="0.35">
      <c r="A13" s="22" t="s">
        <v>60</v>
      </c>
      <c r="B13" s="25">
        <v>1152</v>
      </c>
      <c r="C13" s="25">
        <v>20</v>
      </c>
      <c r="D13" s="25">
        <v>21</v>
      </c>
      <c r="E13" s="25">
        <v>90</v>
      </c>
      <c r="F13" s="25">
        <v>115</v>
      </c>
      <c r="G13" s="25">
        <v>159</v>
      </c>
      <c r="H13" s="25">
        <v>90</v>
      </c>
      <c r="I13" s="25">
        <v>329</v>
      </c>
      <c r="J13" s="25">
        <v>438</v>
      </c>
      <c r="K13" s="25">
        <v>888</v>
      </c>
      <c r="L13" s="23">
        <v>722</v>
      </c>
      <c r="M13" s="24" t="s">
        <v>49</v>
      </c>
      <c r="N13" s="24" t="s">
        <v>49</v>
      </c>
      <c r="O13" s="24" t="s">
        <v>49</v>
      </c>
      <c r="P13" s="24" t="s">
        <v>49</v>
      </c>
      <c r="Q13" s="24" t="s">
        <v>49</v>
      </c>
      <c r="R13" s="24" t="s">
        <v>49</v>
      </c>
      <c r="S13" s="24" t="s">
        <v>49</v>
      </c>
    </row>
    <row r="14" spans="1:19" x14ac:dyDescent="0.35">
      <c r="A14" s="22" t="s">
        <v>61</v>
      </c>
      <c r="B14" s="25">
        <v>3157</v>
      </c>
      <c r="C14" s="25">
        <v>333</v>
      </c>
      <c r="D14" s="25">
        <v>151</v>
      </c>
      <c r="E14" s="25">
        <v>236</v>
      </c>
      <c r="F14" s="25">
        <v>1439</v>
      </c>
      <c r="G14" s="25">
        <v>308</v>
      </c>
      <c r="H14" s="25">
        <v>208</v>
      </c>
      <c r="I14" s="25">
        <v>121</v>
      </c>
      <c r="J14" s="25">
        <v>612</v>
      </c>
      <c r="K14" s="25">
        <v>1105</v>
      </c>
      <c r="L14" s="25">
        <v>174</v>
      </c>
      <c r="M14" s="23">
        <v>969</v>
      </c>
      <c r="N14" s="24" t="s">
        <v>49</v>
      </c>
      <c r="O14" s="24" t="s">
        <v>49</v>
      </c>
      <c r="P14" s="24" t="s">
        <v>49</v>
      </c>
      <c r="Q14" s="24" t="s">
        <v>49</v>
      </c>
      <c r="R14" s="24" t="s">
        <v>49</v>
      </c>
      <c r="S14" s="24" t="s">
        <v>49</v>
      </c>
    </row>
    <row r="15" spans="1:19" x14ac:dyDescent="0.35">
      <c r="A15" s="22" t="s">
        <v>62</v>
      </c>
      <c r="B15" s="25">
        <v>1072</v>
      </c>
      <c r="C15" s="25">
        <v>352</v>
      </c>
      <c r="D15" s="25">
        <v>216</v>
      </c>
      <c r="E15" s="25">
        <v>195</v>
      </c>
      <c r="F15" s="25">
        <v>1310</v>
      </c>
      <c r="G15" s="25">
        <v>9</v>
      </c>
      <c r="H15" s="25">
        <v>12</v>
      </c>
      <c r="I15" s="25">
        <v>9</v>
      </c>
      <c r="J15" s="25">
        <v>91</v>
      </c>
      <c r="K15" s="25">
        <v>178</v>
      </c>
      <c r="L15" s="25">
        <v>38</v>
      </c>
      <c r="M15" s="25">
        <v>994</v>
      </c>
      <c r="N15" s="23">
        <v>465</v>
      </c>
      <c r="O15" s="24" t="s">
        <v>49</v>
      </c>
      <c r="P15" s="24" t="s">
        <v>49</v>
      </c>
      <c r="Q15" s="24" t="s">
        <v>49</v>
      </c>
      <c r="R15" s="24" t="s">
        <v>49</v>
      </c>
      <c r="S15" s="24" t="s">
        <v>49</v>
      </c>
    </row>
    <row r="16" spans="1:19" x14ac:dyDescent="0.35">
      <c r="A16" s="22" t="s">
        <v>63</v>
      </c>
      <c r="B16" s="25">
        <v>742</v>
      </c>
      <c r="C16" s="25">
        <v>269</v>
      </c>
      <c r="D16" s="25">
        <v>107</v>
      </c>
      <c r="E16" s="25">
        <v>7</v>
      </c>
      <c r="F16" s="25">
        <v>281</v>
      </c>
      <c r="G16" s="25">
        <v>77</v>
      </c>
      <c r="H16" s="25">
        <v>24</v>
      </c>
      <c r="I16" s="25">
        <v>0</v>
      </c>
      <c r="J16" s="25">
        <v>0</v>
      </c>
      <c r="K16" s="25">
        <v>20</v>
      </c>
      <c r="L16" s="25">
        <v>11</v>
      </c>
      <c r="M16" s="25">
        <v>110</v>
      </c>
      <c r="N16" s="25">
        <v>747</v>
      </c>
      <c r="O16" s="23">
        <v>1057</v>
      </c>
      <c r="P16" s="24" t="s">
        <v>49</v>
      </c>
      <c r="Q16" s="24" t="s">
        <v>49</v>
      </c>
      <c r="R16" s="24" t="s">
        <v>49</v>
      </c>
      <c r="S16" s="24" t="s">
        <v>49</v>
      </c>
    </row>
    <row r="17" spans="1:20" x14ac:dyDescent="0.35">
      <c r="A17" s="22" t="s">
        <v>64</v>
      </c>
      <c r="B17" s="25">
        <v>165</v>
      </c>
      <c r="C17" s="25">
        <v>31</v>
      </c>
      <c r="D17" s="25">
        <v>68</v>
      </c>
      <c r="E17" s="25">
        <v>6</v>
      </c>
      <c r="F17" s="25">
        <v>123</v>
      </c>
      <c r="G17" s="25">
        <v>18</v>
      </c>
      <c r="H17" s="25">
        <v>0</v>
      </c>
      <c r="I17" s="25">
        <v>0</v>
      </c>
      <c r="J17" s="25">
        <v>28</v>
      </c>
      <c r="K17" s="25">
        <v>33</v>
      </c>
      <c r="L17" s="25">
        <v>0</v>
      </c>
      <c r="M17" s="25">
        <v>81</v>
      </c>
      <c r="N17" s="25">
        <v>183</v>
      </c>
      <c r="O17" s="25">
        <v>177</v>
      </c>
      <c r="P17" s="23">
        <v>83</v>
      </c>
      <c r="Q17" s="24" t="s">
        <v>49</v>
      </c>
      <c r="R17" s="24" t="s">
        <v>49</v>
      </c>
      <c r="S17" s="24" t="s">
        <v>49</v>
      </c>
    </row>
    <row r="18" spans="1:20" x14ac:dyDescent="0.35">
      <c r="A18" s="22" t="s">
        <v>65</v>
      </c>
      <c r="B18" s="25">
        <v>1452</v>
      </c>
      <c r="C18" s="25">
        <v>288</v>
      </c>
      <c r="D18" s="25">
        <v>166</v>
      </c>
      <c r="E18" s="25">
        <v>48</v>
      </c>
      <c r="F18" s="25">
        <v>460</v>
      </c>
      <c r="G18" s="25">
        <v>166</v>
      </c>
      <c r="H18" s="25">
        <v>80</v>
      </c>
      <c r="I18" s="25">
        <v>3</v>
      </c>
      <c r="J18" s="25">
        <v>123</v>
      </c>
      <c r="K18" s="25">
        <v>524</v>
      </c>
      <c r="L18" s="25">
        <v>143</v>
      </c>
      <c r="M18" s="25">
        <v>429</v>
      </c>
      <c r="N18" s="25">
        <v>434</v>
      </c>
      <c r="O18" s="25">
        <v>388</v>
      </c>
      <c r="P18" s="25">
        <v>256</v>
      </c>
      <c r="Q18" s="23">
        <v>2877</v>
      </c>
      <c r="R18" s="24" t="s">
        <v>49</v>
      </c>
      <c r="S18" s="24" t="s">
        <v>49</v>
      </c>
    </row>
    <row r="19" spans="1:20" x14ac:dyDescent="0.35">
      <c r="A19" s="22" t="s">
        <v>66</v>
      </c>
      <c r="B19" s="25">
        <v>339</v>
      </c>
      <c r="C19" s="25">
        <v>106</v>
      </c>
      <c r="D19" s="25">
        <v>10</v>
      </c>
      <c r="E19" s="25">
        <v>0</v>
      </c>
      <c r="F19" s="25">
        <v>32</v>
      </c>
      <c r="G19" s="25">
        <v>9</v>
      </c>
      <c r="H19" s="25">
        <v>53</v>
      </c>
      <c r="I19" s="25">
        <v>35</v>
      </c>
      <c r="J19" s="25">
        <v>18</v>
      </c>
      <c r="K19" s="25">
        <v>553</v>
      </c>
      <c r="L19" s="25">
        <v>126</v>
      </c>
      <c r="M19" s="25">
        <v>57</v>
      </c>
      <c r="N19" s="25">
        <v>102</v>
      </c>
      <c r="O19" s="25">
        <v>19</v>
      </c>
      <c r="P19" s="25">
        <v>7</v>
      </c>
      <c r="Q19" s="25">
        <v>1303</v>
      </c>
      <c r="R19" s="23">
        <v>736</v>
      </c>
      <c r="S19" s="24" t="s">
        <v>49</v>
      </c>
    </row>
    <row r="20" spans="1:20" x14ac:dyDescent="0.35">
      <c r="A20" s="22" t="s">
        <v>67</v>
      </c>
      <c r="B20" s="25">
        <v>695</v>
      </c>
      <c r="C20" s="25">
        <v>237</v>
      </c>
      <c r="D20" s="25">
        <v>62</v>
      </c>
      <c r="E20" s="25">
        <v>66</v>
      </c>
      <c r="F20" s="25">
        <v>270</v>
      </c>
      <c r="G20" s="25">
        <v>45</v>
      </c>
      <c r="H20" s="25">
        <v>10</v>
      </c>
      <c r="I20" s="25">
        <v>164</v>
      </c>
      <c r="J20" s="25">
        <v>15</v>
      </c>
      <c r="K20" s="25">
        <v>139</v>
      </c>
      <c r="L20" s="25">
        <v>76</v>
      </c>
      <c r="M20" s="25">
        <v>195</v>
      </c>
      <c r="N20" s="25">
        <v>252</v>
      </c>
      <c r="O20" s="25">
        <v>81</v>
      </c>
      <c r="P20" s="25">
        <v>50</v>
      </c>
      <c r="Q20" s="25">
        <v>2830</v>
      </c>
      <c r="R20" s="25">
        <v>452</v>
      </c>
      <c r="S20" s="23">
        <v>2991</v>
      </c>
    </row>
    <row r="22" spans="1:20" x14ac:dyDescent="0.35">
      <c r="T22" s="26"/>
    </row>
    <row r="23" spans="1:20" x14ac:dyDescent="0.35">
      <c r="T23" s="2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4"/>
  <dimension ref="A1:P30"/>
  <sheetViews>
    <sheetView workbookViewId="0">
      <selection activeCell="C24" sqref="C24"/>
    </sheetView>
  </sheetViews>
  <sheetFormatPr defaultRowHeight="16.5" x14ac:dyDescent="0.35"/>
  <cols>
    <col min="1" max="1" width="9.140625" style="1"/>
    <col min="2" max="2" width="18.42578125" style="1" customWidth="1"/>
    <col min="3" max="16384" width="9.140625" style="1"/>
  </cols>
  <sheetData>
    <row r="1" spans="1:3" x14ac:dyDescent="0.35">
      <c r="A1" s="1" t="s">
        <v>21</v>
      </c>
    </row>
    <row r="3" spans="1:3" x14ac:dyDescent="0.35">
      <c r="B3" s="10"/>
    </row>
    <row r="7" spans="1:3" x14ac:dyDescent="0.35">
      <c r="C7" s="1" t="s">
        <v>22</v>
      </c>
    </row>
    <row r="8" spans="1:3" x14ac:dyDescent="0.35">
      <c r="C8" s="1" t="s">
        <v>83</v>
      </c>
    </row>
    <row r="9" spans="1:3" x14ac:dyDescent="0.35">
      <c r="B9" s="1" t="s">
        <v>23</v>
      </c>
      <c r="C9" s="3">
        <v>27.05612</v>
      </c>
    </row>
    <row r="10" spans="1:3" x14ac:dyDescent="0.35">
      <c r="B10" s="1" t="s">
        <v>88</v>
      </c>
      <c r="C10" s="3">
        <v>8.7936099999999993</v>
      </c>
    </row>
    <row r="11" spans="1:3" x14ac:dyDescent="0.35">
      <c r="B11" s="1" t="s">
        <v>89</v>
      </c>
      <c r="C11" s="3">
        <v>9.1154499999999992</v>
      </c>
    </row>
    <row r="12" spans="1:3" x14ac:dyDescent="0.35">
      <c r="B12" s="1" t="s">
        <v>90</v>
      </c>
      <c r="C12" s="3">
        <v>4.4313200000000004</v>
      </c>
    </row>
    <row r="13" spans="1:3" x14ac:dyDescent="0.35">
      <c r="B13" s="1" t="s">
        <v>91</v>
      </c>
      <c r="C13" s="3">
        <v>2.38449</v>
      </c>
    </row>
    <row r="14" spans="1:3" x14ac:dyDescent="0.35">
      <c r="B14" s="1" t="s">
        <v>24</v>
      </c>
      <c r="C14" s="3">
        <v>3.6546099999999999</v>
      </c>
    </row>
    <row r="17" spans="1:16" x14ac:dyDescent="0.35">
      <c r="A17" s="11" t="s">
        <v>25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</row>
    <row r="18" spans="1:16" x14ac:dyDescent="0.35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</row>
    <row r="19" spans="1:16" x14ac:dyDescent="0.3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3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35">
      <c r="A21" s="11"/>
      <c r="B21" s="1" t="s">
        <v>26</v>
      </c>
      <c r="C21" s="1" t="s">
        <v>27</v>
      </c>
      <c r="D21" s="1" t="s">
        <v>28</v>
      </c>
      <c r="E21" s="1" t="s">
        <v>29</v>
      </c>
      <c r="F21" s="1" t="s">
        <v>30</v>
      </c>
      <c r="G21" s="1" t="s">
        <v>31</v>
      </c>
      <c r="H21" s="1" t="s">
        <v>32</v>
      </c>
      <c r="I21" s="1" t="s">
        <v>33</v>
      </c>
      <c r="J21" s="1" t="s">
        <v>34</v>
      </c>
      <c r="K21" s="11"/>
      <c r="L21" s="11"/>
      <c r="M21" s="11"/>
      <c r="N21" s="11"/>
      <c r="O21" s="11"/>
      <c r="P21" s="11"/>
    </row>
    <row r="22" spans="1:16" x14ac:dyDescent="0.35">
      <c r="A22" s="5" t="str">
        <f>B10</f>
        <v>1 yö</v>
      </c>
      <c r="B22" s="12">
        <v>2.4780000000000002</v>
      </c>
      <c r="C22" s="12">
        <v>0.92700000000000005</v>
      </c>
      <c r="D22" s="12">
        <v>4.2370000000000001</v>
      </c>
      <c r="E22" s="12">
        <v>0.123</v>
      </c>
      <c r="F22" s="12">
        <v>5.6000000000000001E-2</v>
      </c>
      <c r="G22" s="12">
        <v>0.13300000000000001</v>
      </c>
      <c r="H22" s="12">
        <v>0.02</v>
      </c>
      <c r="I22" s="12">
        <v>0.35499999999999998</v>
      </c>
      <c r="J22" s="12">
        <v>0.46500000000000002</v>
      </c>
      <c r="K22" s="11"/>
      <c r="L22" s="11"/>
      <c r="M22" s="11"/>
      <c r="N22" s="11"/>
      <c r="O22" s="11"/>
      <c r="P22" s="11"/>
    </row>
    <row r="23" spans="1:16" x14ac:dyDescent="0.35">
      <c r="A23" s="5" t="str">
        <f>B11</f>
        <v>2 yötä</v>
      </c>
      <c r="B23" s="12">
        <v>3.532</v>
      </c>
      <c r="C23" s="12">
        <v>4.3220000000000001</v>
      </c>
      <c r="D23" s="12">
        <v>8.3740000000000006</v>
      </c>
      <c r="E23" s="12">
        <v>0.432</v>
      </c>
      <c r="F23" s="12">
        <v>6.4000000000000001E-2</v>
      </c>
      <c r="G23" s="12">
        <v>0.376</v>
      </c>
      <c r="H23" s="12">
        <v>0.16200000000000001</v>
      </c>
      <c r="I23" s="12">
        <v>0.58599999999999997</v>
      </c>
      <c r="J23" s="12">
        <v>0.38600000000000001</v>
      </c>
      <c r="K23" s="11"/>
      <c r="L23" s="11"/>
      <c r="M23" s="11"/>
      <c r="N23" s="11"/>
      <c r="O23" s="11"/>
      <c r="P23" s="11"/>
    </row>
    <row r="24" spans="1:16" x14ac:dyDescent="0.35">
      <c r="A24" s="5" t="str">
        <f>B12</f>
        <v>3 yötä</v>
      </c>
      <c r="B24" s="12">
        <v>1.8719999999999999</v>
      </c>
      <c r="C24" s="12">
        <v>3.141</v>
      </c>
      <c r="D24" s="12">
        <v>5.8410000000000002</v>
      </c>
      <c r="E24" s="12">
        <v>1.2869999999999999</v>
      </c>
      <c r="F24" s="12">
        <v>3.6000000000000004E-2</v>
      </c>
      <c r="G24" s="12">
        <v>9.9000000000000005E-2</v>
      </c>
      <c r="H24" s="12">
        <v>0.186</v>
      </c>
      <c r="I24" s="12">
        <v>0.26700000000000002</v>
      </c>
      <c r="J24" s="12">
        <v>0.56400000000000006</v>
      </c>
      <c r="K24" s="11"/>
      <c r="L24" s="11"/>
      <c r="M24" s="11"/>
      <c r="N24" s="11"/>
      <c r="O24" s="11"/>
      <c r="P24" s="11"/>
    </row>
    <row r="25" spans="1:16" x14ac:dyDescent="0.35">
      <c r="A25" s="5" t="str">
        <f>B13</f>
        <v>4 yötä</v>
      </c>
      <c r="B25" s="12">
        <v>2.3039999999999998</v>
      </c>
      <c r="C25" s="12">
        <v>2.1840000000000002</v>
      </c>
      <c r="D25" s="12">
        <v>3.028</v>
      </c>
      <c r="E25" s="12">
        <v>0.7</v>
      </c>
      <c r="F25" s="12">
        <v>0.40400000000000003</v>
      </c>
      <c r="G25" s="12">
        <v>0.29599999999999999</v>
      </c>
      <c r="H25" s="12">
        <v>0</v>
      </c>
      <c r="I25" s="12">
        <v>0.188</v>
      </c>
      <c r="J25" s="12">
        <v>0.432</v>
      </c>
      <c r="K25" s="11"/>
      <c r="L25" s="11"/>
      <c r="M25" s="11"/>
      <c r="N25" s="11"/>
      <c r="O25" s="11"/>
      <c r="P25" s="11"/>
    </row>
    <row r="26" spans="1:16" x14ac:dyDescent="0.35">
      <c r="A26" s="5" t="str">
        <f>B14</f>
        <v>yli 4 yötä</v>
      </c>
      <c r="B26" s="12">
        <v>6.0305123200000006</v>
      </c>
      <c r="C26" s="12">
        <v>10.044796120000001</v>
      </c>
      <c r="D26" s="12">
        <v>9.8281029000000011</v>
      </c>
      <c r="E26" s="12">
        <v>1.673672</v>
      </c>
      <c r="F26" s="12">
        <v>0.24208102000000001</v>
      </c>
      <c r="G26" s="12">
        <v>0.29963664000000001</v>
      </c>
      <c r="H26" s="12">
        <v>0.15489141999999997</v>
      </c>
      <c r="I26" s="12">
        <v>1.0992016900000001</v>
      </c>
      <c r="J26" s="12">
        <v>1.31780439</v>
      </c>
      <c r="K26" s="11"/>
      <c r="L26" s="11"/>
      <c r="M26" s="11"/>
      <c r="N26" s="11"/>
      <c r="O26" s="11"/>
      <c r="P26" s="11"/>
    </row>
    <row r="27" spans="1:16" x14ac:dyDescent="0.35">
      <c r="A27" s="11"/>
    </row>
    <row r="28" spans="1:16" x14ac:dyDescent="0.35">
      <c r="A28" s="11"/>
    </row>
    <row r="29" spans="1:16" x14ac:dyDescent="0.35">
      <c r="A29" s="11"/>
    </row>
    <row r="30" spans="1:16" x14ac:dyDescent="0.35">
      <c r="A30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9"/>
  <sheetViews>
    <sheetView workbookViewId="0"/>
  </sheetViews>
  <sheetFormatPr defaultRowHeight="16.5" x14ac:dyDescent="0.35"/>
  <cols>
    <col min="1" max="1" width="12.85546875" style="19" customWidth="1"/>
    <col min="2" max="2" width="19.42578125" style="19" customWidth="1"/>
    <col min="3" max="16384" width="9.140625" style="19"/>
  </cols>
  <sheetData>
    <row r="1" spans="1:7" x14ac:dyDescent="0.35">
      <c r="A1" s="27" t="s">
        <v>47</v>
      </c>
    </row>
    <row r="2" spans="1:7" x14ac:dyDescent="0.35">
      <c r="A2" s="28"/>
    </row>
    <row r="3" spans="1:7" x14ac:dyDescent="0.35">
      <c r="A3" s="28"/>
      <c r="B3" s="28"/>
      <c r="C3" s="28"/>
    </row>
    <row r="4" spans="1:7" x14ac:dyDescent="0.35">
      <c r="A4" s="29"/>
      <c r="B4" s="30"/>
      <c r="C4" s="31" t="s">
        <v>68</v>
      </c>
      <c r="G4" s="28"/>
    </row>
    <row r="5" spans="1:7" x14ac:dyDescent="0.35">
      <c r="A5" s="32"/>
      <c r="B5" s="33"/>
      <c r="C5" s="34" t="s">
        <v>69</v>
      </c>
      <c r="G5" s="28"/>
    </row>
    <row r="6" spans="1:7" x14ac:dyDescent="0.35">
      <c r="A6" s="35" t="s">
        <v>70</v>
      </c>
      <c r="B6" s="30" t="s">
        <v>71</v>
      </c>
      <c r="C6" s="36">
        <v>1.23428</v>
      </c>
      <c r="G6" s="28"/>
    </row>
    <row r="7" spans="1:7" x14ac:dyDescent="0.35">
      <c r="A7" s="35"/>
      <c r="B7" s="30" t="s">
        <v>35</v>
      </c>
      <c r="C7" s="36">
        <v>1.2915300000000001</v>
      </c>
      <c r="G7" s="28"/>
    </row>
    <row r="8" spans="1:7" x14ac:dyDescent="0.35">
      <c r="A8" s="35"/>
      <c r="B8" s="30" t="s">
        <v>72</v>
      </c>
      <c r="C8" s="36">
        <v>1.33724</v>
      </c>
      <c r="G8" s="28"/>
    </row>
    <row r="9" spans="1:7" x14ac:dyDescent="0.35">
      <c r="A9" s="35"/>
      <c r="B9" s="30" t="s">
        <v>73</v>
      </c>
      <c r="C9" s="36">
        <v>1.99688</v>
      </c>
      <c r="G9" s="28"/>
    </row>
    <row r="10" spans="1:7" x14ac:dyDescent="0.35">
      <c r="A10" s="35"/>
      <c r="B10" s="30" t="s">
        <v>74</v>
      </c>
      <c r="C10" s="36">
        <v>2.0057</v>
      </c>
      <c r="G10" s="28"/>
    </row>
    <row r="11" spans="1:7" x14ac:dyDescent="0.35">
      <c r="A11" s="35"/>
      <c r="B11" s="30" t="s">
        <v>75</v>
      </c>
      <c r="C11" s="36">
        <v>2.1613699999999998</v>
      </c>
      <c r="G11" s="28"/>
    </row>
    <row r="12" spans="1:7" x14ac:dyDescent="0.35">
      <c r="A12" s="35"/>
      <c r="B12" s="30" t="s">
        <v>76</v>
      </c>
      <c r="C12" s="36">
        <v>2.53627</v>
      </c>
      <c r="G12" s="28"/>
    </row>
    <row r="13" spans="1:7" x14ac:dyDescent="0.35">
      <c r="A13" s="37"/>
      <c r="B13" s="33" t="s">
        <v>77</v>
      </c>
      <c r="C13" s="38">
        <v>2.0910799999999998</v>
      </c>
      <c r="G13" s="28"/>
    </row>
    <row r="14" spans="1:7" x14ac:dyDescent="0.35">
      <c r="A14" s="35" t="s">
        <v>78</v>
      </c>
      <c r="B14" s="30" t="s">
        <v>71</v>
      </c>
      <c r="C14" s="36">
        <v>3.8843000000000001</v>
      </c>
      <c r="G14" s="28"/>
    </row>
    <row r="15" spans="1:7" x14ac:dyDescent="0.35">
      <c r="A15" s="35"/>
      <c r="B15" s="30" t="s">
        <v>72</v>
      </c>
      <c r="C15" s="36">
        <v>7.3612099999999998</v>
      </c>
      <c r="G15" s="28"/>
    </row>
    <row r="16" spans="1:7" x14ac:dyDescent="0.35">
      <c r="A16" s="35"/>
      <c r="B16" s="30" t="s">
        <v>74</v>
      </c>
      <c r="C16" s="36">
        <v>1.41198</v>
      </c>
      <c r="G16" s="28"/>
    </row>
    <row r="17" spans="1:7" x14ac:dyDescent="0.35">
      <c r="A17" s="35"/>
      <c r="B17" s="30" t="s">
        <v>76</v>
      </c>
      <c r="C17" s="36">
        <v>11.85078</v>
      </c>
      <c r="G17" s="28"/>
    </row>
    <row r="18" spans="1:7" x14ac:dyDescent="0.35">
      <c r="A18" s="37"/>
      <c r="B18" s="33" t="s">
        <v>77</v>
      </c>
      <c r="C18" s="38">
        <v>19.06401</v>
      </c>
      <c r="G18" s="28"/>
    </row>
    <row r="19" spans="1:7" x14ac:dyDescent="0.35">
      <c r="A19" s="35" t="s">
        <v>79</v>
      </c>
      <c r="B19" s="30" t="s">
        <v>71</v>
      </c>
      <c r="C19" s="36">
        <v>1.1200000000000001</v>
      </c>
      <c r="G19" s="28"/>
    </row>
    <row r="20" spans="1:7" x14ac:dyDescent="0.35">
      <c r="A20" s="35"/>
      <c r="B20" s="30" t="s">
        <v>35</v>
      </c>
      <c r="C20" s="36">
        <v>1</v>
      </c>
      <c r="G20" s="28"/>
    </row>
    <row r="21" spans="1:7" x14ac:dyDescent="0.35">
      <c r="A21" s="35"/>
      <c r="B21" s="30" t="s">
        <v>72</v>
      </c>
      <c r="C21" s="36">
        <v>1.58683</v>
      </c>
      <c r="G21" s="28"/>
    </row>
    <row r="22" spans="1:7" x14ac:dyDescent="0.35">
      <c r="A22" s="35"/>
      <c r="B22" s="30" t="s">
        <v>74</v>
      </c>
      <c r="C22" s="36">
        <v>1.5022500000000001</v>
      </c>
      <c r="G22" s="28"/>
    </row>
    <row r="23" spans="1:7" x14ac:dyDescent="0.35">
      <c r="A23" s="35"/>
      <c r="B23" s="30" t="s">
        <v>76</v>
      </c>
      <c r="C23" s="36">
        <v>2.4462999999999999</v>
      </c>
      <c r="G23" s="28"/>
    </row>
    <row r="24" spans="1:7" x14ac:dyDescent="0.35">
      <c r="A24" s="37"/>
      <c r="B24" s="33" t="s">
        <v>77</v>
      </c>
      <c r="C24" s="38">
        <v>3.0296699999999999</v>
      </c>
      <c r="G24" s="28"/>
    </row>
    <row r="25" spans="1:7" x14ac:dyDescent="0.35">
      <c r="A25" s="35" t="s">
        <v>80</v>
      </c>
      <c r="B25" s="30" t="s">
        <v>72</v>
      </c>
      <c r="C25" s="36">
        <v>1.4956199999999999</v>
      </c>
      <c r="G25" s="28"/>
    </row>
    <row r="26" spans="1:7" x14ac:dyDescent="0.35">
      <c r="A26" s="37"/>
      <c r="B26" s="33" t="s">
        <v>76</v>
      </c>
      <c r="C26" s="38">
        <v>1.85615</v>
      </c>
      <c r="G26" s="28"/>
    </row>
    <row r="27" spans="1:7" x14ac:dyDescent="0.35">
      <c r="A27" s="28"/>
      <c r="B27" s="39"/>
      <c r="C27" s="28"/>
    </row>
    <row r="28" spans="1:7" x14ac:dyDescent="0.35">
      <c r="A28" s="28"/>
      <c r="B28" s="28"/>
      <c r="C28" s="28"/>
    </row>
    <row r="29" spans="1:7" x14ac:dyDescent="0.35">
      <c r="A29" s="28"/>
      <c r="B29" s="28"/>
      <c r="C29" s="28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ul5"/>
  <dimension ref="A1:D68"/>
  <sheetViews>
    <sheetView topLeftCell="A13" workbookViewId="0">
      <selection activeCell="C26" sqref="C26"/>
    </sheetView>
  </sheetViews>
  <sheetFormatPr defaultRowHeight="16.5" x14ac:dyDescent="0.35"/>
  <cols>
    <col min="1" max="1" width="36.140625" style="1" customWidth="1"/>
    <col min="2" max="2" width="11.28515625" style="1" customWidth="1"/>
    <col min="3" max="16384" width="9.140625" style="1"/>
  </cols>
  <sheetData>
    <row r="1" spans="1:2" x14ac:dyDescent="0.35">
      <c r="A1" s="11" t="s">
        <v>48</v>
      </c>
    </row>
    <row r="2" spans="1:2" x14ac:dyDescent="0.35">
      <c r="A2" s="11"/>
    </row>
    <row r="3" spans="1:2" x14ac:dyDescent="0.35">
      <c r="A3" s="11" t="s">
        <v>92</v>
      </c>
    </row>
    <row r="4" spans="1:2" x14ac:dyDescent="0.35">
      <c r="A4" s="11" t="s">
        <v>93</v>
      </c>
    </row>
    <row r="5" spans="1:2" x14ac:dyDescent="0.35">
      <c r="A5" s="11"/>
    </row>
    <row r="6" spans="1:2" x14ac:dyDescent="0.35">
      <c r="A6" s="11" t="s">
        <v>94</v>
      </c>
    </row>
    <row r="7" spans="1:2" x14ac:dyDescent="0.35">
      <c r="A7" s="11" t="s">
        <v>95</v>
      </c>
    </row>
    <row r="8" spans="1:2" x14ac:dyDescent="0.35">
      <c r="A8" s="11"/>
    </row>
    <row r="9" spans="1:2" x14ac:dyDescent="0.35">
      <c r="A9" s="11"/>
    </row>
    <row r="10" spans="1:2" x14ac:dyDescent="0.35">
      <c r="A10" s="11"/>
    </row>
    <row r="11" spans="1:2" x14ac:dyDescent="0.35">
      <c r="A11" s="11"/>
    </row>
    <row r="12" spans="1:2" x14ac:dyDescent="0.35">
      <c r="A12" s="11" t="s">
        <v>96</v>
      </c>
    </row>
    <row r="13" spans="1:2" x14ac:dyDescent="0.35">
      <c r="A13" s="11"/>
    </row>
    <row r="14" spans="1:2" x14ac:dyDescent="0.35">
      <c r="A14" s="11"/>
      <c r="B14" s="11" t="s">
        <v>82</v>
      </c>
    </row>
    <row r="15" spans="1:2" x14ac:dyDescent="0.35">
      <c r="A15" s="11"/>
      <c r="B15" s="11" t="s">
        <v>83</v>
      </c>
    </row>
    <row r="16" spans="1:2" ht="33" x14ac:dyDescent="0.35">
      <c r="A16" s="13" t="s">
        <v>18</v>
      </c>
      <c r="B16" s="3">
        <v>1.544</v>
      </c>
    </row>
    <row r="17" spans="1:2" ht="33" x14ac:dyDescent="0.35">
      <c r="A17" s="13" t="s">
        <v>19</v>
      </c>
      <c r="B17" s="3">
        <v>1.3819999999999999</v>
      </c>
    </row>
    <row r="18" spans="1:2" x14ac:dyDescent="0.35">
      <c r="A18" s="11" t="s">
        <v>78</v>
      </c>
      <c r="B18" s="3">
        <v>0.875</v>
      </c>
    </row>
    <row r="19" spans="1:2" x14ac:dyDescent="0.35">
      <c r="A19" s="11" t="s">
        <v>79</v>
      </c>
      <c r="B19" s="3">
        <v>0.38200000000000001</v>
      </c>
    </row>
    <row r="20" spans="1:2" x14ac:dyDescent="0.35">
      <c r="A20" s="11" t="s">
        <v>80</v>
      </c>
      <c r="B20" s="3">
        <v>6.4080000000000004</v>
      </c>
    </row>
    <row r="21" spans="1:2" x14ac:dyDescent="0.35">
      <c r="A21" s="11" t="s">
        <v>84</v>
      </c>
      <c r="B21" s="3">
        <v>3.363</v>
      </c>
    </row>
    <row r="22" spans="1:2" x14ac:dyDescent="0.35">
      <c r="A22" s="11" t="s">
        <v>85</v>
      </c>
      <c r="B22" s="3">
        <v>0.37</v>
      </c>
    </row>
    <row r="23" spans="1:2" x14ac:dyDescent="0.35">
      <c r="A23" s="11" t="s">
        <v>20</v>
      </c>
      <c r="B23" s="3">
        <f>SUM(B16:B22)</f>
        <v>14.324</v>
      </c>
    </row>
    <row r="25" spans="1:2" x14ac:dyDescent="0.35">
      <c r="A25" s="11"/>
    </row>
    <row r="26" spans="1:2" x14ac:dyDescent="0.35">
      <c r="A26" s="11"/>
    </row>
    <row r="27" spans="1:2" x14ac:dyDescent="0.35">
      <c r="A27" s="11" t="s">
        <v>97</v>
      </c>
    </row>
    <row r="28" spans="1:2" x14ac:dyDescent="0.35">
      <c r="A28" s="11"/>
      <c r="B28" s="11"/>
    </row>
    <row r="29" spans="1:2" x14ac:dyDescent="0.35">
      <c r="A29" s="11"/>
      <c r="B29" s="11" t="s">
        <v>82</v>
      </c>
    </row>
    <row r="30" spans="1:2" x14ac:dyDescent="0.35">
      <c r="A30" s="11"/>
      <c r="B30" s="3" t="s">
        <v>83</v>
      </c>
    </row>
    <row r="31" spans="1:2" x14ac:dyDescent="0.35">
      <c r="A31" s="11"/>
      <c r="B31" s="3"/>
    </row>
    <row r="32" spans="1:2" x14ac:dyDescent="0.35">
      <c r="A32" s="11" t="s">
        <v>35</v>
      </c>
      <c r="B32" s="3">
        <v>0.122</v>
      </c>
    </row>
    <row r="33" spans="1:4" x14ac:dyDescent="0.35">
      <c r="A33" s="11" t="s">
        <v>36</v>
      </c>
      <c r="B33" s="3">
        <v>2.4779999999999998</v>
      </c>
    </row>
    <row r="34" spans="1:4" x14ac:dyDescent="0.35">
      <c r="A34" s="11" t="s">
        <v>73</v>
      </c>
      <c r="B34" s="3">
        <v>0.49399999999999999</v>
      </c>
    </row>
    <row r="35" spans="1:4" x14ac:dyDescent="0.35">
      <c r="A35" s="11" t="s">
        <v>74</v>
      </c>
      <c r="B35" s="3">
        <v>1.2410000000000001</v>
      </c>
    </row>
    <row r="36" spans="1:4" x14ac:dyDescent="0.35">
      <c r="A36" s="11" t="s">
        <v>75</v>
      </c>
      <c r="B36" s="3">
        <v>0.09</v>
      </c>
    </row>
    <row r="37" spans="1:4" x14ac:dyDescent="0.35">
      <c r="A37" s="11" t="s">
        <v>76</v>
      </c>
      <c r="B37" s="3">
        <v>8.6950000000000003</v>
      </c>
    </row>
    <row r="38" spans="1:4" x14ac:dyDescent="0.35">
      <c r="A38" s="11" t="s">
        <v>77</v>
      </c>
      <c r="B38" s="3">
        <v>1.2030000000000001</v>
      </c>
    </row>
    <row r="39" spans="1:4" x14ac:dyDescent="0.35">
      <c r="A39" s="11" t="s">
        <v>20</v>
      </c>
      <c r="B39" s="3">
        <f>SUM(B31:B38)</f>
        <v>14.322999999999999</v>
      </c>
    </row>
    <row r="43" spans="1:4" x14ac:dyDescent="0.35">
      <c r="A43" s="11" t="s">
        <v>98</v>
      </c>
    </row>
    <row r="44" spans="1:4" x14ac:dyDescent="0.35">
      <c r="A44" s="1" t="s">
        <v>37</v>
      </c>
    </row>
    <row r="45" spans="1:4" x14ac:dyDescent="0.35">
      <c r="B45" s="1" t="s">
        <v>82</v>
      </c>
    </row>
    <row r="46" spans="1:4" x14ac:dyDescent="0.35">
      <c r="B46" s="1" t="s">
        <v>83</v>
      </c>
      <c r="C46" s="1" t="s">
        <v>38</v>
      </c>
    </row>
    <row r="47" spans="1:4" x14ac:dyDescent="0.35">
      <c r="A47" s="1" t="s">
        <v>23</v>
      </c>
      <c r="B47" s="3">
        <v>0.95931999999999995</v>
      </c>
      <c r="C47" s="7">
        <f>B47/SUM($B$47:$B$52)</f>
        <v>0.14326805038246826</v>
      </c>
      <c r="D47" s="9"/>
    </row>
    <row r="48" spans="1:4" x14ac:dyDescent="0.35">
      <c r="A48" s="1" t="s">
        <v>88</v>
      </c>
      <c r="B48" s="3">
        <v>1.02138</v>
      </c>
      <c r="C48" s="7">
        <f t="shared" ref="C48:C52" si="0">B48/SUM($B$47:$B$52)</f>
        <v>0.15253629789814185</v>
      </c>
    </row>
    <row r="49" spans="1:4" x14ac:dyDescent="0.35">
      <c r="A49" s="1" t="s">
        <v>89</v>
      </c>
      <c r="B49" s="3">
        <v>1.28152</v>
      </c>
      <c r="C49" s="7">
        <f t="shared" si="0"/>
        <v>0.19138647367524991</v>
      </c>
    </row>
    <row r="50" spans="1:4" x14ac:dyDescent="0.35">
      <c r="A50" s="1" t="s">
        <v>90</v>
      </c>
      <c r="B50" s="3">
        <v>0.76615</v>
      </c>
      <c r="C50" s="7">
        <f t="shared" si="0"/>
        <v>0.11441939790740115</v>
      </c>
    </row>
    <row r="51" spans="1:4" x14ac:dyDescent="0.35">
      <c r="A51" s="1" t="s">
        <v>91</v>
      </c>
      <c r="B51" s="3">
        <v>0.44782</v>
      </c>
      <c r="C51" s="7">
        <f t="shared" si="0"/>
        <v>6.6878933330147342E-2</v>
      </c>
    </row>
    <row r="52" spans="1:4" x14ac:dyDescent="0.35">
      <c r="A52" s="1" t="s">
        <v>24</v>
      </c>
      <c r="B52" s="3">
        <v>2.2197900000000002</v>
      </c>
      <c r="C52" s="7">
        <f t="shared" si="0"/>
        <v>0.33151084680659143</v>
      </c>
      <c r="D52" s="9"/>
    </row>
    <row r="55" spans="1:4" x14ac:dyDescent="0.35">
      <c r="A55" s="1" t="s">
        <v>39</v>
      </c>
    </row>
    <row r="58" spans="1:4" ht="29.25" x14ac:dyDescent="0.35">
      <c r="A58" s="14" t="s">
        <v>99</v>
      </c>
      <c r="B58" s="15" t="s">
        <v>100</v>
      </c>
    </row>
    <row r="59" spans="1:4" ht="26.25" customHeight="1" x14ac:dyDescent="0.35">
      <c r="A59" s="16" t="s">
        <v>26</v>
      </c>
      <c r="B59" s="17">
        <v>0.72610412926391388</v>
      </c>
    </row>
    <row r="60" spans="1:4" ht="26.25" customHeight="1" x14ac:dyDescent="0.35">
      <c r="A60" s="16" t="s">
        <v>27</v>
      </c>
      <c r="B60" s="17">
        <v>5.7091561938958707E-3</v>
      </c>
    </row>
    <row r="61" spans="1:4" ht="26.25" customHeight="1" x14ac:dyDescent="0.35">
      <c r="A61" s="16" t="s">
        <v>28</v>
      </c>
      <c r="B61" s="17">
        <v>0.14046678635547577</v>
      </c>
    </row>
    <row r="62" spans="1:4" ht="26.25" customHeight="1" x14ac:dyDescent="0.35">
      <c r="A62" s="16" t="s">
        <v>29</v>
      </c>
      <c r="B62" s="17">
        <v>3.9712746858168758E-2</v>
      </c>
    </row>
    <row r="63" spans="1:4" ht="26.25" customHeight="1" x14ac:dyDescent="0.35">
      <c r="A63" s="16" t="s">
        <v>30</v>
      </c>
      <c r="B63" s="17">
        <v>7.5403949730700175E-4</v>
      </c>
    </row>
    <row r="64" spans="1:4" ht="26.25" customHeight="1" x14ac:dyDescent="0.35">
      <c r="A64" s="16" t="s">
        <v>31</v>
      </c>
      <c r="B64" s="17">
        <v>6.1759425493716335E-3</v>
      </c>
    </row>
    <row r="65" spans="1:2" ht="26.25" customHeight="1" x14ac:dyDescent="0.35">
      <c r="A65" s="16" t="s">
        <v>32</v>
      </c>
      <c r="B65" s="17">
        <v>1.2567324955116697E-3</v>
      </c>
    </row>
    <row r="66" spans="1:2" ht="26.25" customHeight="1" x14ac:dyDescent="0.35">
      <c r="A66" s="16" t="s">
        <v>33</v>
      </c>
      <c r="B66" s="17">
        <v>6.6822262118491918E-2</v>
      </c>
    </row>
    <row r="67" spans="1:2" ht="26.25" customHeight="1" x14ac:dyDescent="0.35">
      <c r="A67" s="16" t="s">
        <v>34</v>
      </c>
      <c r="B67" s="17">
        <v>1.2998204667863555E-2</v>
      </c>
    </row>
    <row r="68" spans="1:2" ht="26.25" customHeight="1" x14ac:dyDescent="0.35">
      <c r="A68" s="18" t="s">
        <v>20</v>
      </c>
      <c r="B68" s="1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aineistoluettelo</vt:lpstr>
      <vt:lpstr>KO_02</vt:lpstr>
      <vt:lpstr>KO_03</vt:lpstr>
      <vt:lpstr>KO_04</vt:lpstr>
      <vt:lpstr>KO_05</vt:lpstr>
      <vt:lpstr>U01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hannu lehto</dc:creator>
  <cp:lastModifiedBy>Pastinen, Virpi</cp:lastModifiedBy>
  <dcterms:created xsi:type="dcterms:W3CDTF">2018-02-17T12:32:16Z</dcterms:created>
  <dcterms:modified xsi:type="dcterms:W3CDTF">2018-03-13T20:06:04Z</dcterms:modified>
</cp:coreProperties>
</file>