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V:\Digi\23\12003158 Yksityisraiteiden kri\04 Projektityo\"/>
    </mc:Choice>
  </mc:AlternateContent>
  <xr:revisionPtr revIDLastSave="0" documentId="8_{9262B4F9-1FDC-4F7B-91F2-05B48C0D4A13}" xr6:coauthVersionLast="47" xr6:coauthVersionMax="47" xr10:uidLastSave="{00000000-0000-0000-0000-000000000000}"/>
  <bookViews>
    <workbookView xWindow="-120" yWindow="-120" windowWidth="29040" windowHeight="17640" tabRatio="751" xr2:uid="{00000000-000D-0000-FFFF-FFFF00000000}"/>
  </bookViews>
  <sheets>
    <sheet name="Kansi" sheetId="12" r:id="rId1"/>
    <sheet name="Syöttötiedot_raiteet" sheetId="4" r:id="rId2"/>
    <sheet name="Syöttötiedot_vaihteet" sheetId="6" r:id="rId3"/>
    <sheet name="Varautuminen" sheetId="11" r:id="rId4"/>
    <sheet name="Laskenta_raiteet" sheetId="8" state="hidden" r:id="rId5"/>
    <sheet name="Vastaukset_raiteet" sheetId="5" state="hidden" r:id="rId6"/>
    <sheet name="Laskenta_vaihteet" sheetId="9" state="hidden" r:id="rId7"/>
    <sheet name="Vastaukset_vaihteet" sheetId="7" state="hidden" r:id="rId8"/>
    <sheet name="Valikot" sheetId="3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8" l="1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H25" i="8"/>
  <c r="AI25" i="8"/>
  <c r="AJ25" i="8"/>
  <c r="AK25" i="8"/>
  <c r="AL25" i="8"/>
  <c r="AM25" i="8"/>
  <c r="AN25" i="8"/>
  <c r="AO25" i="8"/>
  <c r="AP25" i="8"/>
  <c r="BQ4" i="5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G33" i="11"/>
  <c r="G32" i="11"/>
  <c r="G31" i="11"/>
  <c r="G29" i="11"/>
  <c r="G26" i="11"/>
  <c r="G25" i="11"/>
  <c r="G24" i="11"/>
  <c r="G23" i="11"/>
  <c r="G22" i="11"/>
  <c r="G17" i="11"/>
  <c r="G16" i="11"/>
  <c r="G15" i="11"/>
  <c r="G14" i="11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BB22" i="9"/>
  <c r="BC22" i="9"/>
  <c r="BD22" i="9"/>
  <c r="BE22" i="9"/>
  <c r="BF22" i="9"/>
  <c r="BG22" i="9"/>
  <c r="BH22" i="9"/>
  <c r="BI22" i="9"/>
  <c r="BJ22" i="9"/>
  <c r="BK22" i="9"/>
  <c r="BL22" i="9"/>
  <c r="BM22" i="9"/>
  <c r="BO22" i="9"/>
  <c r="BP22" i="9"/>
  <c r="BQ22" i="9"/>
  <c r="BR22" i="9"/>
  <c r="BS22" i="9"/>
  <c r="BT22" i="9"/>
  <c r="BU22" i="9"/>
  <c r="BV22" i="9"/>
  <c r="BW22" i="9"/>
  <c r="BX22" i="9"/>
  <c r="BY22" i="9"/>
  <c r="BZ22" i="9"/>
  <c r="CA22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R23" i="9"/>
  <c r="AS23" i="9"/>
  <c r="AT23" i="9"/>
  <c r="AU23" i="9"/>
  <c r="AV23" i="9"/>
  <c r="AW23" i="9"/>
  <c r="AX23" i="9"/>
  <c r="AY23" i="9"/>
  <c r="AZ23" i="9"/>
  <c r="BA23" i="9"/>
  <c r="BB23" i="9"/>
  <c r="BC23" i="9"/>
  <c r="BD23" i="9"/>
  <c r="BE23" i="9"/>
  <c r="BF23" i="9"/>
  <c r="BG23" i="9"/>
  <c r="BH23" i="9"/>
  <c r="BI23" i="9"/>
  <c r="BJ23" i="9"/>
  <c r="BK23" i="9"/>
  <c r="BL23" i="9"/>
  <c r="BM23" i="9"/>
  <c r="BN23" i="9"/>
  <c r="BO23" i="9"/>
  <c r="BP23" i="9"/>
  <c r="BQ23" i="9"/>
  <c r="BR23" i="9"/>
  <c r="BS23" i="9"/>
  <c r="BT23" i="9"/>
  <c r="BU23" i="9"/>
  <c r="BV23" i="9"/>
  <c r="BW23" i="9"/>
  <c r="BX23" i="9"/>
  <c r="BY23" i="9"/>
  <c r="BZ23" i="9"/>
  <c r="CA23" i="9"/>
  <c r="CB23" i="9"/>
  <c r="Z15" i="9"/>
  <c r="AA15" i="9"/>
  <c r="AB15" i="9"/>
  <c r="AB18" i="9" s="1"/>
  <c r="AC15" i="9"/>
  <c r="AC18" i="9" s="1"/>
  <c r="AD15" i="9"/>
  <c r="AE15" i="9"/>
  <c r="AF15" i="9"/>
  <c r="AG15" i="9"/>
  <c r="AH15" i="9"/>
  <c r="AI15" i="9"/>
  <c r="AJ15" i="9"/>
  <c r="AK15" i="9"/>
  <c r="AL15" i="9"/>
  <c r="AM15" i="9"/>
  <c r="AN15" i="9"/>
  <c r="AO15" i="9"/>
  <c r="AO18" i="9" s="1"/>
  <c r="AP15" i="9"/>
  <c r="AP18" i="9" s="1"/>
  <c r="AQ15" i="9"/>
  <c r="AQ18" i="9" s="1"/>
  <c r="AR15" i="9"/>
  <c r="AR18" i="9" s="1"/>
  <c r="AS15" i="9"/>
  <c r="AS18" i="9" s="1"/>
  <c r="AT15" i="9"/>
  <c r="AU15" i="9"/>
  <c r="AV15" i="9"/>
  <c r="AV18" i="9" s="1"/>
  <c r="AW15" i="9"/>
  <c r="AW18" i="9" s="1"/>
  <c r="AX15" i="9"/>
  <c r="AY15" i="9"/>
  <c r="AY18" i="9" s="1"/>
  <c r="AZ15" i="9"/>
  <c r="BA15" i="9"/>
  <c r="BB15" i="9"/>
  <c r="BC15" i="9"/>
  <c r="BD15" i="9"/>
  <c r="BE15" i="9"/>
  <c r="BF15" i="9"/>
  <c r="BG15" i="9"/>
  <c r="BH15" i="9"/>
  <c r="BI15" i="9"/>
  <c r="BI18" i="9" s="1"/>
  <c r="BJ15" i="9"/>
  <c r="BJ18" i="9" s="1"/>
  <c r="BK15" i="9"/>
  <c r="BK18" i="9" s="1"/>
  <c r="BL15" i="9"/>
  <c r="BL18" i="9" s="1"/>
  <c r="BM15" i="9"/>
  <c r="BM18" i="9" s="1"/>
  <c r="BN15" i="9"/>
  <c r="BO15" i="9"/>
  <c r="BP15" i="9"/>
  <c r="BP18" i="9" s="1"/>
  <c r="BQ15" i="9"/>
  <c r="BQ18" i="9" s="1"/>
  <c r="BR15" i="9"/>
  <c r="BS15" i="9"/>
  <c r="BS18" i="9" s="1"/>
  <c r="BT15" i="9"/>
  <c r="BU15" i="9"/>
  <c r="BV15" i="9"/>
  <c r="BW15" i="9"/>
  <c r="BX15" i="9"/>
  <c r="BY15" i="9"/>
  <c r="BZ15" i="9"/>
  <c r="CA15" i="9"/>
  <c r="CB15" i="9"/>
  <c r="Z16" i="9"/>
  <c r="Z18" i="9" s="1"/>
  <c r="AA16" i="9"/>
  <c r="AA18" i="9" s="1"/>
  <c r="AB16" i="9"/>
  <c r="AC16" i="9"/>
  <c r="AD16" i="9"/>
  <c r="AD18" i="9" s="1"/>
  <c r="AE16" i="9"/>
  <c r="AF16" i="9"/>
  <c r="AG16" i="9"/>
  <c r="AH16" i="9"/>
  <c r="AI16" i="9"/>
  <c r="AJ16" i="9"/>
  <c r="AK16" i="9"/>
  <c r="AL16" i="9"/>
  <c r="AM16" i="9"/>
  <c r="AN16" i="9"/>
  <c r="AO16" i="9"/>
  <c r="AP16" i="9"/>
  <c r="AQ16" i="9"/>
  <c r="AR16" i="9"/>
  <c r="AS16" i="9"/>
  <c r="AT16" i="9"/>
  <c r="AT18" i="9" s="1"/>
  <c r="AU16" i="9"/>
  <c r="AU18" i="9" s="1"/>
  <c r="AV16" i="9"/>
  <c r="AW16" i="9"/>
  <c r="AX16" i="9"/>
  <c r="AX18" i="9" s="1"/>
  <c r="AY16" i="9"/>
  <c r="AZ16" i="9"/>
  <c r="BA16" i="9"/>
  <c r="BB16" i="9"/>
  <c r="BC16" i="9"/>
  <c r="BD16" i="9"/>
  <c r="BE16" i="9"/>
  <c r="BF16" i="9"/>
  <c r="BG16" i="9"/>
  <c r="BH16" i="9"/>
  <c r="BI16" i="9"/>
  <c r="BJ16" i="9"/>
  <c r="BK16" i="9"/>
  <c r="BL16" i="9"/>
  <c r="BM16" i="9"/>
  <c r="BN16" i="9"/>
  <c r="BO16" i="9"/>
  <c r="BO18" i="9" s="1"/>
  <c r="BP16" i="9"/>
  <c r="BQ16" i="9"/>
  <c r="BR16" i="9"/>
  <c r="BR18" i="9" s="1"/>
  <c r="BS16" i="9"/>
  <c r="BT16" i="9"/>
  <c r="BU16" i="9"/>
  <c r="BV16" i="9"/>
  <c r="BW16" i="9"/>
  <c r="BX16" i="9"/>
  <c r="BY16" i="9"/>
  <c r="BZ16" i="9"/>
  <c r="CA16" i="9"/>
  <c r="CB16" i="9"/>
  <c r="Z17" i="9"/>
  <c r="AA17" i="9"/>
  <c r="AB17" i="9"/>
  <c r="AC17" i="9"/>
  <c r="AD17" i="9"/>
  <c r="AE17" i="9"/>
  <c r="AE18" i="9" s="1"/>
  <c r="AF17" i="9"/>
  <c r="AF18" i="9" s="1"/>
  <c r="AG17" i="9"/>
  <c r="AG18" i="9" s="1"/>
  <c r="AH17" i="9"/>
  <c r="AH18" i="9" s="1"/>
  <c r="AI17" i="9"/>
  <c r="AI18" i="9" s="1"/>
  <c r="AJ17" i="9"/>
  <c r="AK17" i="9"/>
  <c r="AL17" i="9"/>
  <c r="AM17" i="9"/>
  <c r="AN17" i="9"/>
  <c r="AO17" i="9"/>
  <c r="AP17" i="9"/>
  <c r="AQ17" i="9"/>
  <c r="AR17" i="9"/>
  <c r="AS17" i="9"/>
  <c r="AT17" i="9"/>
  <c r="AU17" i="9"/>
  <c r="AV17" i="9"/>
  <c r="AW17" i="9"/>
  <c r="AX17" i="9"/>
  <c r="AY17" i="9"/>
  <c r="AZ17" i="9"/>
  <c r="AZ18" i="9" s="1"/>
  <c r="BA17" i="9"/>
  <c r="BA18" i="9" s="1"/>
  <c r="BB17" i="9"/>
  <c r="BB18" i="9" s="1"/>
  <c r="BC17" i="9"/>
  <c r="BC18" i="9" s="1"/>
  <c r="BD17" i="9"/>
  <c r="BE17" i="9"/>
  <c r="BF17" i="9"/>
  <c r="BG17" i="9"/>
  <c r="BH17" i="9"/>
  <c r="BI17" i="9"/>
  <c r="BJ17" i="9"/>
  <c r="BK17" i="9"/>
  <c r="BL17" i="9"/>
  <c r="BM17" i="9"/>
  <c r="BN17" i="9"/>
  <c r="BO17" i="9"/>
  <c r="BP17" i="9"/>
  <c r="BQ17" i="9"/>
  <c r="BR17" i="9"/>
  <c r="BS17" i="9"/>
  <c r="BT17" i="9"/>
  <c r="BT18" i="9" s="1"/>
  <c r="BU17" i="9"/>
  <c r="BU18" i="9" s="1"/>
  <c r="BV17" i="9"/>
  <c r="BV18" i="9" s="1"/>
  <c r="BW17" i="9"/>
  <c r="BW18" i="9" s="1"/>
  <c r="BX17" i="9"/>
  <c r="BY17" i="9"/>
  <c r="BZ17" i="9"/>
  <c r="CA17" i="9"/>
  <c r="CB17" i="9"/>
  <c r="CB18" i="9" s="1"/>
  <c r="AJ18" i="9"/>
  <c r="AK18" i="9"/>
  <c r="AL18" i="9"/>
  <c r="AM18" i="9"/>
  <c r="AN18" i="9"/>
  <c r="BD18" i="9"/>
  <c r="BE18" i="9"/>
  <c r="BF18" i="9"/>
  <c r="BG18" i="9"/>
  <c r="BH18" i="9"/>
  <c r="BX18" i="9"/>
  <c r="BY18" i="9"/>
  <c r="BZ18" i="9"/>
  <c r="CA18" i="9"/>
  <c r="Z5" i="9"/>
  <c r="AA5" i="9"/>
  <c r="AB5" i="9"/>
  <c r="AC5" i="9"/>
  <c r="AD5" i="9"/>
  <c r="AE5" i="9"/>
  <c r="AF5" i="9"/>
  <c r="AG5" i="9"/>
  <c r="AH5" i="9"/>
  <c r="AI5" i="9"/>
  <c r="AJ5" i="9"/>
  <c r="AJ11" i="9" s="1"/>
  <c r="AK5" i="9"/>
  <c r="AK11" i="9" s="1"/>
  <c r="AL5" i="9"/>
  <c r="AL11" i="9" s="1"/>
  <c r="AM5" i="9"/>
  <c r="AM11" i="9" s="1"/>
  <c r="AN5" i="9"/>
  <c r="AN11" i="9" s="1"/>
  <c r="AO5" i="9"/>
  <c r="AO11" i="9" s="1"/>
  <c r="AP5" i="9"/>
  <c r="AP11" i="9" s="1"/>
  <c r="AQ5" i="9"/>
  <c r="AQ11" i="9" s="1"/>
  <c r="AR5" i="9"/>
  <c r="AR11" i="9" s="1"/>
  <c r="AS5" i="9"/>
  <c r="AS11" i="9" s="1"/>
  <c r="AT5" i="9"/>
  <c r="AU5" i="9"/>
  <c r="AV5" i="9"/>
  <c r="AW5" i="9"/>
  <c r="AX5" i="9"/>
  <c r="AY5" i="9"/>
  <c r="AZ5" i="9"/>
  <c r="BA5" i="9"/>
  <c r="BB5" i="9"/>
  <c r="BC5" i="9"/>
  <c r="BD5" i="9"/>
  <c r="BD11" i="9" s="1"/>
  <c r="BE5" i="9"/>
  <c r="BE11" i="9" s="1"/>
  <c r="BF5" i="9"/>
  <c r="BF11" i="9" s="1"/>
  <c r="BG5" i="9"/>
  <c r="BG11" i="9" s="1"/>
  <c r="BH5" i="9"/>
  <c r="BH11" i="9" s="1"/>
  <c r="BI5" i="9"/>
  <c r="BI11" i="9" s="1"/>
  <c r="BJ5" i="9"/>
  <c r="BJ11" i="9" s="1"/>
  <c r="BK5" i="9"/>
  <c r="BK11" i="9" s="1"/>
  <c r="BL5" i="9"/>
  <c r="BL11" i="9" s="1"/>
  <c r="BM5" i="9"/>
  <c r="BM11" i="9" s="1"/>
  <c r="BN5" i="9"/>
  <c r="BO5" i="9"/>
  <c r="BP5" i="9"/>
  <c r="BQ5" i="9"/>
  <c r="BR5" i="9"/>
  <c r="BS5" i="9"/>
  <c r="BT5" i="9"/>
  <c r="BU5" i="9"/>
  <c r="BV5" i="9"/>
  <c r="BW5" i="9"/>
  <c r="BX5" i="9"/>
  <c r="BX11" i="9" s="1"/>
  <c r="BY5" i="9"/>
  <c r="BY11" i="9" s="1"/>
  <c r="BZ5" i="9"/>
  <c r="BZ11" i="9" s="1"/>
  <c r="CA5" i="9"/>
  <c r="CA11" i="9" s="1"/>
  <c r="CB5" i="9"/>
  <c r="Z6" i="9"/>
  <c r="Z11" i="9" s="1"/>
  <c r="AA6" i="9"/>
  <c r="AA11" i="9" s="1"/>
  <c r="AB6" i="9"/>
  <c r="AB11" i="9" s="1"/>
  <c r="AC6" i="9"/>
  <c r="AC11" i="9" s="1"/>
  <c r="AD6" i="9"/>
  <c r="AD11" i="9" s="1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T6" i="9"/>
  <c r="AT11" i="9" s="1"/>
  <c r="AU6" i="9"/>
  <c r="AU11" i="9" s="1"/>
  <c r="AV6" i="9"/>
  <c r="AV11" i="9" s="1"/>
  <c r="AW6" i="9"/>
  <c r="AW11" i="9" s="1"/>
  <c r="AX6" i="9"/>
  <c r="AX11" i="9" s="1"/>
  <c r="AY6" i="9"/>
  <c r="AZ6" i="9"/>
  <c r="BA6" i="9"/>
  <c r="BB6" i="9"/>
  <c r="BC6" i="9"/>
  <c r="BD6" i="9"/>
  <c r="BE6" i="9"/>
  <c r="BF6" i="9"/>
  <c r="BG6" i="9"/>
  <c r="BH6" i="9"/>
  <c r="BI6" i="9"/>
  <c r="BJ6" i="9"/>
  <c r="BK6" i="9"/>
  <c r="BL6" i="9"/>
  <c r="BM6" i="9"/>
  <c r="BN6" i="9"/>
  <c r="BO6" i="9"/>
  <c r="BO11" i="9" s="1"/>
  <c r="BP6" i="9"/>
  <c r="BP11" i="9" s="1"/>
  <c r="BQ6" i="9"/>
  <c r="BQ11" i="9" s="1"/>
  <c r="BR6" i="9"/>
  <c r="BR11" i="9" s="1"/>
  <c r="BS6" i="9"/>
  <c r="BT6" i="9"/>
  <c r="BU6" i="9"/>
  <c r="BV6" i="9"/>
  <c r="BW6" i="9"/>
  <c r="BX6" i="9"/>
  <c r="BY6" i="9"/>
  <c r="BZ6" i="9"/>
  <c r="CA6" i="9"/>
  <c r="CB6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BL7" i="9"/>
  <c r="BM7" i="9"/>
  <c r="BN7" i="9"/>
  <c r="BO7" i="9"/>
  <c r="BP7" i="9"/>
  <c r="BQ7" i="9"/>
  <c r="BR7" i="9"/>
  <c r="BS7" i="9"/>
  <c r="BT7" i="9"/>
  <c r="BU7" i="9"/>
  <c r="BV7" i="9"/>
  <c r="BW7" i="9"/>
  <c r="BX7" i="9"/>
  <c r="BY7" i="9"/>
  <c r="BZ7" i="9"/>
  <c r="CA7" i="9"/>
  <c r="CB7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AW8" i="9"/>
  <c r="AX8" i="9"/>
  <c r="AY8" i="9"/>
  <c r="AZ8" i="9"/>
  <c r="BA8" i="9"/>
  <c r="BB8" i="9"/>
  <c r="BC8" i="9"/>
  <c r="BD8" i="9"/>
  <c r="BE8" i="9"/>
  <c r="BF8" i="9"/>
  <c r="BG8" i="9"/>
  <c r="BH8" i="9"/>
  <c r="BI8" i="9"/>
  <c r="BJ8" i="9"/>
  <c r="BK8" i="9"/>
  <c r="BL8" i="9"/>
  <c r="BM8" i="9"/>
  <c r="BN8" i="9"/>
  <c r="BO8" i="9"/>
  <c r="BP8" i="9"/>
  <c r="BQ8" i="9"/>
  <c r="BR8" i="9"/>
  <c r="BS8" i="9"/>
  <c r="BT8" i="9"/>
  <c r="BU8" i="9"/>
  <c r="BV8" i="9"/>
  <c r="BW8" i="9"/>
  <c r="BX8" i="9"/>
  <c r="BY8" i="9"/>
  <c r="BZ8" i="9"/>
  <c r="CA8" i="9"/>
  <c r="CB8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BD9" i="9"/>
  <c r="BE9" i="9"/>
  <c r="BF9" i="9"/>
  <c r="BG9" i="9"/>
  <c r="BH9" i="9"/>
  <c r="BI9" i="9"/>
  <c r="BJ9" i="9"/>
  <c r="BK9" i="9"/>
  <c r="BL9" i="9"/>
  <c r="BM9" i="9"/>
  <c r="BN9" i="9"/>
  <c r="BO9" i="9"/>
  <c r="BP9" i="9"/>
  <c r="BQ9" i="9"/>
  <c r="BR9" i="9"/>
  <c r="BS9" i="9"/>
  <c r="BT9" i="9"/>
  <c r="BU9" i="9"/>
  <c r="BV9" i="9"/>
  <c r="BW9" i="9"/>
  <c r="BX9" i="9"/>
  <c r="BY9" i="9"/>
  <c r="BZ9" i="9"/>
  <c r="CA9" i="9"/>
  <c r="CB9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AW10" i="9"/>
  <c r="AX10" i="9"/>
  <c r="AY10" i="9"/>
  <c r="AZ10" i="9"/>
  <c r="BA10" i="9"/>
  <c r="BB10" i="9"/>
  <c r="BC10" i="9"/>
  <c r="BD10" i="9"/>
  <c r="BE10" i="9"/>
  <c r="BF10" i="9"/>
  <c r="BG10" i="9"/>
  <c r="BH10" i="9"/>
  <c r="BI10" i="9"/>
  <c r="BJ10" i="9"/>
  <c r="BK10" i="9"/>
  <c r="BL10" i="9"/>
  <c r="BM10" i="9"/>
  <c r="BN10" i="9"/>
  <c r="BO10" i="9"/>
  <c r="BP10" i="9"/>
  <c r="BQ10" i="9"/>
  <c r="BR10" i="9"/>
  <c r="BS10" i="9"/>
  <c r="BT10" i="9"/>
  <c r="BU10" i="9"/>
  <c r="BV10" i="9"/>
  <c r="BW10" i="9"/>
  <c r="BX10" i="9"/>
  <c r="BY10" i="9"/>
  <c r="BZ10" i="9"/>
  <c r="CA10" i="9"/>
  <c r="CB10" i="9"/>
  <c r="AE11" i="9"/>
  <c r="AF11" i="9"/>
  <c r="AG11" i="9"/>
  <c r="AH11" i="9"/>
  <c r="AI11" i="9"/>
  <c r="AY11" i="9"/>
  <c r="AZ11" i="9"/>
  <c r="BA11" i="9"/>
  <c r="BB11" i="9"/>
  <c r="BC11" i="9"/>
  <c r="BS11" i="9"/>
  <c r="BT11" i="9"/>
  <c r="BU11" i="9"/>
  <c r="BV11" i="9"/>
  <c r="BW11" i="9"/>
  <c r="AZ21" i="9"/>
  <c r="BA21" i="9"/>
  <c r="BB21" i="9"/>
  <c r="BC21" i="9"/>
  <c r="BD21" i="9"/>
  <c r="BE21" i="9"/>
  <c r="BF21" i="9"/>
  <c r="BG21" i="9"/>
  <c r="BH21" i="9"/>
  <c r="BI21" i="9"/>
  <c r="BJ21" i="9"/>
  <c r="BK21" i="9"/>
  <c r="BL21" i="9"/>
  <c r="BM21" i="9"/>
  <c r="BN21" i="9"/>
  <c r="BO21" i="9"/>
  <c r="BP21" i="9"/>
  <c r="BQ21" i="9"/>
  <c r="BR21" i="9"/>
  <c r="BS21" i="9"/>
  <c r="BT21" i="9"/>
  <c r="BU21" i="9"/>
  <c r="BV21" i="9"/>
  <c r="BW21" i="9"/>
  <c r="BX21" i="9"/>
  <c r="BY21" i="9"/>
  <c r="BZ21" i="9"/>
  <c r="CA21" i="9"/>
  <c r="CB21" i="9"/>
  <c r="AZ14" i="9"/>
  <c r="BA14" i="9"/>
  <c r="BB14" i="9"/>
  <c r="BC14" i="9"/>
  <c r="BD14" i="9"/>
  <c r="BE14" i="9"/>
  <c r="BF14" i="9"/>
  <c r="BG14" i="9"/>
  <c r="BH14" i="9"/>
  <c r="BI14" i="9"/>
  <c r="BJ14" i="9"/>
  <c r="BK14" i="9"/>
  <c r="BL14" i="9"/>
  <c r="BM14" i="9"/>
  <c r="BN14" i="9"/>
  <c r="BO14" i="9"/>
  <c r="BP14" i="9"/>
  <c r="BQ14" i="9"/>
  <c r="BR14" i="9"/>
  <c r="BS14" i="9"/>
  <c r="BT14" i="9"/>
  <c r="BU14" i="9"/>
  <c r="BV14" i="9"/>
  <c r="BW14" i="9"/>
  <c r="BX14" i="9"/>
  <c r="BY14" i="9"/>
  <c r="BZ14" i="9"/>
  <c r="CA14" i="9"/>
  <c r="CB14" i="9"/>
  <c r="AZ4" i="9"/>
  <c r="BA4" i="9"/>
  <c r="BB4" i="9"/>
  <c r="BC4" i="9"/>
  <c r="BD4" i="9"/>
  <c r="BE4" i="9"/>
  <c r="BF4" i="9"/>
  <c r="BG4" i="9"/>
  <c r="BH4" i="9"/>
  <c r="BI4" i="9"/>
  <c r="BJ4" i="9"/>
  <c r="BK4" i="9"/>
  <c r="BL4" i="9"/>
  <c r="BM4" i="9"/>
  <c r="BN4" i="9"/>
  <c r="BO4" i="9"/>
  <c r="BP4" i="9"/>
  <c r="BQ4" i="9"/>
  <c r="BR4" i="9"/>
  <c r="BS4" i="9"/>
  <c r="BT4" i="9"/>
  <c r="BU4" i="9"/>
  <c r="BV4" i="9"/>
  <c r="BW4" i="9"/>
  <c r="BX4" i="9"/>
  <c r="BY4" i="9"/>
  <c r="BZ4" i="9"/>
  <c r="CA4" i="9"/>
  <c r="CB4" i="9"/>
  <c r="Y11" i="9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BZ22" i="7"/>
  <c r="CA22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BW3" i="7"/>
  <c r="BX3" i="7"/>
  <c r="BY3" i="7"/>
  <c r="BZ3" i="7"/>
  <c r="CA3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BR2" i="7"/>
  <c r="BS2" i="7"/>
  <c r="BT2" i="7"/>
  <c r="BU2" i="7"/>
  <c r="BV2" i="7"/>
  <c r="BW2" i="7"/>
  <c r="BX2" i="7"/>
  <c r="BY2" i="7"/>
  <c r="BZ2" i="7"/>
  <c r="CA2" i="7"/>
  <c r="BD16" i="8"/>
  <c r="BE16" i="8"/>
  <c r="BF16" i="8"/>
  <c r="BG16" i="8"/>
  <c r="BH16" i="8"/>
  <c r="BI16" i="8"/>
  <c r="BJ16" i="8"/>
  <c r="BK16" i="8"/>
  <c r="BL16" i="8"/>
  <c r="BL20" i="8" s="1"/>
  <c r="BL24" i="8" s="1"/>
  <c r="BL25" i="8" s="1"/>
  <c r="BM16" i="8"/>
  <c r="BM20" i="8" s="1"/>
  <c r="BM24" i="8" s="1"/>
  <c r="BM25" i="8" s="1"/>
  <c r="BD17" i="8"/>
  <c r="BD20" i="8" s="1"/>
  <c r="BD24" i="8" s="1"/>
  <c r="BD25" i="8" s="1"/>
  <c r="BE17" i="8"/>
  <c r="BE20" i="8" s="1"/>
  <c r="BE24" i="8" s="1"/>
  <c r="BE25" i="8" s="1"/>
  <c r="BF17" i="8"/>
  <c r="BF20" i="8" s="1"/>
  <c r="BF24" i="8" s="1"/>
  <c r="BF25" i="8" s="1"/>
  <c r="BG17" i="8"/>
  <c r="BG20" i="8" s="1"/>
  <c r="BG24" i="8" s="1"/>
  <c r="BG25" i="8" s="1"/>
  <c r="BH17" i="8"/>
  <c r="BH20" i="8" s="1"/>
  <c r="BH24" i="8" s="1"/>
  <c r="BH25" i="8" s="1"/>
  <c r="BI17" i="8"/>
  <c r="BI20" i="8" s="1"/>
  <c r="BI24" i="8" s="1"/>
  <c r="BI25" i="8" s="1"/>
  <c r="BJ17" i="8"/>
  <c r="BJ20" i="8" s="1"/>
  <c r="BJ24" i="8" s="1"/>
  <c r="BJ25" i="8" s="1"/>
  <c r="BK17" i="8"/>
  <c r="BL17" i="8"/>
  <c r="BM17" i="8"/>
  <c r="BD18" i="8"/>
  <c r="BE18" i="8"/>
  <c r="BF18" i="8"/>
  <c r="BG18" i="8"/>
  <c r="BH18" i="8"/>
  <c r="BI18" i="8"/>
  <c r="BJ18" i="8"/>
  <c r="BK18" i="8"/>
  <c r="BL18" i="8"/>
  <c r="BM18" i="8"/>
  <c r="BD19" i="8"/>
  <c r="BE19" i="8"/>
  <c r="BF19" i="8"/>
  <c r="BG19" i="8"/>
  <c r="BH19" i="8"/>
  <c r="BI19" i="8"/>
  <c r="BJ19" i="8"/>
  <c r="BK19" i="8"/>
  <c r="BL19" i="8"/>
  <c r="BM19" i="8"/>
  <c r="BS75" i="8"/>
  <c r="BT75" i="8"/>
  <c r="BZ57" i="8"/>
  <c r="CA57" i="8"/>
  <c r="CB57" i="8"/>
  <c r="BT57" i="8"/>
  <c r="BU57" i="8"/>
  <c r="BV57" i="8"/>
  <c r="BW57" i="8"/>
  <c r="BX57" i="8"/>
  <c r="BY57" i="8"/>
  <c r="BD57" i="8"/>
  <c r="BE57" i="8"/>
  <c r="BF57" i="8"/>
  <c r="BG57" i="8"/>
  <c r="BH57" i="8"/>
  <c r="BI57" i="8"/>
  <c r="BJ57" i="8"/>
  <c r="BK57" i="8"/>
  <c r="BL57" i="8"/>
  <c r="BM57" i="8"/>
  <c r="BN57" i="8"/>
  <c r="BO57" i="8"/>
  <c r="BP57" i="8"/>
  <c r="BQ57" i="8"/>
  <c r="BR57" i="8"/>
  <c r="BS57" i="8"/>
  <c r="BN24" i="8"/>
  <c r="BO24" i="8"/>
  <c r="BP24" i="8"/>
  <c r="BQ24" i="8"/>
  <c r="BS24" i="8"/>
  <c r="BS25" i="8" s="1"/>
  <c r="BT24" i="8"/>
  <c r="BT25" i="8" s="1"/>
  <c r="BU24" i="8"/>
  <c r="BU25" i="8" s="1"/>
  <c r="BV24" i="8"/>
  <c r="BV25" i="8" s="1"/>
  <c r="BV68" i="8" s="1"/>
  <c r="BW24" i="8"/>
  <c r="BW25" i="8" s="1"/>
  <c r="BW68" i="8" s="1"/>
  <c r="BX24" i="8"/>
  <c r="BZ24" i="8"/>
  <c r="BZ25" i="8" s="1"/>
  <c r="BZ66" i="8" s="1"/>
  <c r="BN25" i="8"/>
  <c r="BN71" i="8" s="1"/>
  <c r="BO25" i="8"/>
  <c r="BO60" i="8" s="1"/>
  <c r="BP25" i="8"/>
  <c r="BP65" i="8" s="1"/>
  <c r="BQ25" i="8"/>
  <c r="BQ71" i="8" s="1"/>
  <c r="BX25" i="8"/>
  <c r="BN16" i="8"/>
  <c r="BO16" i="8"/>
  <c r="BP16" i="8"/>
  <c r="BQ16" i="8"/>
  <c r="BR16" i="8"/>
  <c r="BS16" i="8"/>
  <c r="BT16" i="8"/>
  <c r="BT20" i="8" s="1"/>
  <c r="BU16" i="8"/>
  <c r="BV16" i="8"/>
  <c r="BW16" i="8"/>
  <c r="BX16" i="8"/>
  <c r="BY16" i="8"/>
  <c r="BZ16" i="8"/>
  <c r="CA16" i="8"/>
  <c r="CB16" i="8"/>
  <c r="BN17" i="8"/>
  <c r="BN20" i="8" s="1"/>
  <c r="BO17" i="8"/>
  <c r="BO20" i="8" s="1"/>
  <c r="BP17" i="8"/>
  <c r="BP20" i="8" s="1"/>
  <c r="BQ17" i="8"/>
  <c r="BQ20" i="8" s="1"/>
  <c r="BR17" i="8"/>
  <c r="BS17" i="8"/>
  <c r="BT17" i="8"/>
  <c r="BU17" i="8"/>
  <c r="BV17" i="8"/>
  <c r="BW17" i="8"/>
  <c r="BX17" i="8"/>
  <c r="BY17" i="8"/>
  <c r="BZ17" i="8"/>
  <c r="BZ20" i="8" s="1"/>
  <c r="CA17" i="8"/>
  <c r="CA20" i="8" s="1"/>
  <c r="CB17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BN19" i="8"/>
  <c r="BO19" i="8"/>
  <c r="BP19" i="8"/>
  <c r="BQ19" i="8"/>
  <c r="BR19" i="8"/>
  <c r="BS19" i="8"/>
  <c r="BT19" i="8"/>
  <c r="BU19" i="8"/>
  <c r="BV19" i="8"/>
  <c r="BW19" i="8"/>
  <c r="BX19" i="8"/>
  <c r="BX20" i="8" s="1"/>
  <c r="BY19" i="8"/>
  <c r="BY20" i="8" s="1"/>
  <c r="BZ19" i="8"/>
  <c r="CA19" i="8"/>
  <c r="CB19" i="8"/>
  <c r="BS20" i="8"/>
  <c r="BU20" i="8"/>
  <c r="BV20" i="8"/>
  <c r="BW20" i="8"/>
  <c r="BD5" i="8"/>
  <c r="BE5" i="8"/>
  <c r="BE12" i="8" s="1"/>
  <c r="BF5" i="8"/>
  <c r="BF12" i="8" s="1"/>
  <c r="BG5" i="8"/>
  <c r="BH5" i="8"/>
  <c r="BH12" i="8" s="1"/>
  <c r="BI5" i="8"/>
  <c r="BI12" i="8" s="1"/>
  <c r="BJ5" i="8"/>
  <c r="BJ12" i="8" s="1"/>
  <c r="BK5" i="8"/>
  <c r="BK12" i="8" s="1"/>
  <c r="BL5" i="8"/>
  <c r="BL12" i="8" s="1"/>
  <c r="BM5" i="8"/>
  <c r="BM12" i="8" s="1"/>
  <c r="BN5" i="8"/>
  <c r="BO5" i="8"/>
  <c r="BP5" i="8"/>
  <c r="BP12" i="8" s="1"/>
  <c r="BQ5" i="8"/>
  <c r="BQ12" i="8" s="1"/>
  <c r="BR5" i="8"/>
  <c r="BS5" i="8"/>
  <c r="BS12" i="8" s="1"/>
  <c r="BT5" i="8"/>
  <c r="BT12" i="8" s="1"/>
  <c r="BU5" i="8"/>
  <c r="BU12" i="8" s="1"/>
  <c r="BV5" i="8"/>
  <c r="BW5" i="8"/>
  <c r="BX5" i="8"/>
  <c r="BY5" i="8"/>
  <c r="BZ5" i="8"/>
  <c r="CA5" i="8"/>
  <c r="CB5" i="8"/>
  <c r="BD6" i="8"/>
  <c r="BE6" i="8"/>
  <c r="BF6" i="8"/>
  <c r="BG6" i="8"/>
  <c r="BG12" i="8" s="1"/>
  <c r="BH6" i="8"/>
  <c r="BI6" i="8"/>
  <c r="BJ6" i="8"/>
  <c r="BK6" i="8"/>
  <c r="BL6" i="8"/>
  <c r="BM6" i="8"/>
  <c r="BN6" i="8"/>
  <c r="BN12" i="8" s="1"/>
  <c r="BO6" i="8"/>
  <c r="BO12" i="8" s="1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V12" i="8" s="1"/>
  <c r="BW7" i="8"/>
  <c r="BW12" i="8" s="1"/>
  <c r="BX7" i="8"/>
  <c r="BY7" i="8"/>
  <c r="BZ7" i="8"/>
  <c r="CA7" i="8"/>
  <c r="CB7" i="8"/>
  <c r="BD8" i="8"/>
  <c r="BE8" i="8"/>
  <c r="BF8" i="8"/>
  <c r="BG8" i="8"/>
  <c r="BH8" i="8"/>
  <c r="BI8" i="8"/>
  <c r="BJ8" i="8"/>
  <c r="BK8" i="8"/>
  <c r="BL8" i="8"/>
  <c r="BM8" i="8"/>
  <c r="BN8" i="8"/>
  <c r="BO8" i="8"/>
  <c r="BP8" i="8"/>
  <c r="BQ8" i="8"/>
  <c r="BR8" i="8"/>
  <c r="BS8" i="8"/>
  <c r="BT8" i="8"/>
  <c r="BU8" i="8"/>
  <c r="BV8" i="8"/>
  <c r="BW8" i="8"/>
  <c r="BX8" i="8"/>
  <c r="BY8" i="8"/>
  <c r="BZ8" i="8"/>
  <c r="BZ12" i="8" s="1"/>
  <c r="CA8" i="8"/>
  <c r="CB8" i="8"/>
  <c r="BD9" i="8"/>
  <c r="BE9" i="8"/>
  <c r="BF9" i="8"/>
  <c r="BG9" i="8"/>
  <c r="BH9" i="8"/>
  <c r="BI9" i="8"/>
  <c r="BJ9" i="8"/>
  <c r="BK9" i="8"/>
  <c r="BL9" i="8"/>
  <c r="BM9" i="8"/>
  <c r="BN9" i="8"/>
  <c r="BO9" i="8"/>
  <c r="BP9" i="8"/>
  <c r="BQ9" i="8"/>
  <c r="BR9" i="8"/>
  <c r="BS9" i="8"/>
  <c r="BT9" i="8"/>
  <c r="BU9" i="8"/>
  <c r="BV9" i="8"/>
  <c r="BW9" i="8"/>
  <c r="BX9" i="8"/>
  <c r="BY9" i="8"/>
  <c r="BZ9" i="8"/>
  <c r="CA9" i="8"/>
  <c r="CB9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BD12" i="8"/>
  <c r="BX12" i="8"/>
  <c r="BC48" i="5"/>
  <c r="BD48" i="5"/>
  <c r="BE48" i="5"/>
  <c r="BF48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BC49" i="5"/>
  <c r="BD49" i="5"/>
  <c r="BE49" i="5"/>
  <c r="BF49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BC50" i="5"/>
  <c r="BD50" i="5"/>
  <c r="BE50" i="5"/>
  <c r="BF50" i="5"/>
  <c r="BG50" i="5"/>
  <c r="BH50" i="5"/>
  <c r="BI50" i="5"/>
  <c r="BJ50" i="5"/>
  <c r="BK50" i="5"/>
  <c r="BL50" i="5"/>
  <c r="BM50" i="5"/>
  <c r="BN50" i="5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BC51" i="5"/>
  <c r="BD51" i="5"/>
  <c r="BE51" i="5"/>
  <c r="BF51" i="5"/>
  <c r="BG51" i="5"/>
  <c r="BH51" i="5"/>
  <c r="BI51" i="5"/>
  <c r="BJ51" i="5"/>
  <c r="BK51" i="5"/>
  <c r="BL51" i="5"/>
  <c r="BM51" i="5"/>
  <c r="BN51" i="5"/>
  <c r="BO51" i="5"/>
  <c r="BP51" i="5"/>
  <c r="BQ51" i="5"/>
  <c r="BR51" i="5"/>
  <c r="BS51" i="5"/>
  <c r="BT51" i="5"/>
  <c r="BU51" i="5"/>
  <c r="BV51" i="5"/>
  <c r="BW51" i="5"/>
  <c r="BX51" i="5"/>
  <c r="BY51" i="5"/>
  <c r="BZ51" i="5"/>
  <c r="CA51" i="5"/>
  <c r="BC52" i="5"/>
  <c r="BD52" i="5"/>
  <c r="BE52" i="5"/>
  <c r="BF52" i="5"/>
  <c r="BG52" i="5"/>
  <c r="BH52" i="5"/>
  <c r="BI52" i="5"/>
  <c r="BJ52" i="5"/>
  <c r="BK52" i="5"/>
  <c r="BL52" i="5"/>
  <c r="BM52" i="5"/>
  <c r="BN52" i="5"/>
  <c r="BO52" i="5"/>
  <c r="BP52" i="5"/>
  <c r="BQ52" i="5"/>
  <c r="BR52" i="5"/>
  <c r="BS52" i="5"/>
  <c r="BT52" i="5"/>
  <c r="BU52" i="5"/>
  <c r="BV52" i="5"/>
  <c r="BW52" i="5"/>
  <c r="BX52" i="5"/>
  <c r="BY52" i="5"/>
  <c r="BZ52" i="5"/>
  <c r="CA52" i="5"/>
  <c r="BC53" i="5"/>
  <c r="BD53" i="5"/>
  <c r="BE53" i="5"/>
  <c r="BF53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G19" i="11" s="1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58" i="8" s="1"/>
  <c r="BS15" i="5"/>
  <c r="BT15" i="5"/>
  <c r="BU15" i="5"/>
  <c r="BV15" i="5"/>
  <c r="BW15" i="5"/>
  <c r="BX15" i="5"/>
  <c r="BY15" i="5"/>
  <c r="BZ15" i="5"/>
  <c r="CA15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R4" i="5"/>
  <c r="BS4" i="5"/>
  <c r="BT4" i="5"/>
  <c r="BU4" i="5"/>
  <c r="BV4" i="5"/>
  <c r="BW4" i="5"/>
  <c r="BX4" i="5"/>
  <c r="BY4" i="5"/>
  <c r="BZ4" i="5"/>
  <c r="CA4" i="5"/>
  <c r="CA58" i="4"/>
  <c r="CA51" i="4"/>
  <c r="CA40" i="4"/>
  <c r="CA28" i="4"/>
  <c r="CA15" i="4"/>
  <c r="BZ58" i="4"/>
  <c r="BZ51" i="4"/>
  <c r="BZ40" i="4"/>
  <c r="BZ28" i="4"/>
  <c r="BZ15" i="4"/>
  <c r="BY58" i="4"/>
  <c r="BY51" i="4"/>
  <c r="BY40" i="4"/>
  <c r="BY28" i="4"/>
  <c r="BY15" i="4"/>
  <c r="BX58" i="4"/>
  <c r="BX51" i="4"/>
  <c r="BX40" i="4"/>
  <c r="BX28" i="4"/>
  <c r="BX15" i="4"/>
  <c r="BW58" i="4"/>
  <c r="BW51" i="4"/>
  <c r="BW40" i="4"/>
  <c r="BW28" i="4"/>
  <c r="BW15" i="4"/>
  <c r="BV58" i="4"/>
  <c r="BV51" i="4"/>
  <c r="BV40" i="4"/>
  <c r="BV28" i="4"/>
  <c r="BV15" i="4"/>
  <c r="BU58" i="4"/>
  <c r="BU51" i="4"/>
  <c r="BU40" i="4"/>
  <c r="BU28" i="4"/>
  <c r="BU15" i="4"/>
  <c r="BT58" i="4"/>
  <c r="BT51" i="4"/>
  <c r="BT40" i="4"/>
  <c r="BT28" i="4"/>
  <c r="BT15" i="4"/>
  <c r="BS58" i="4"/>
  <c r="BS51" i="4"/>
  <c r="BS40" i="4"/>
  <c r="BS28" i="4"/>
  <c r="BS15" i="4"/>
  <c r="BR58" i="4"/>
  <c r="BR51" i="4"/>
  <c r="BR40" i="4"/>
  <c r="BR28" i="4"/>
  <c r="BR15" i="4"/>
  <c r="BQ58" i="4"/>
  <c r="BQ51" i="4"/>
  <c r="BQ40" i="4"/>
  <c r="BQ28" i="4"/>
  <c r="BQ15" i="4"/>
  <c r="BP58" i="4"/>
  <c r="BP51" i="4"/>
  <c r="BP40" i="4"/>
  <c r="BP28" i="4"/>
  <c r="BP15" i="4"/>
  <c r="BO58" i="4"/>
  <c r="BO51" i="4"/>
  <c r="BO40" i="4"/>
  <c r="BO28" i="4"/>
  <c r="BO15" i="4"/>
  <c r="BN58" i="4"/>
  <c r="BN51" i="4"/>
  <c r="BN40" i="4"/>
  <c r="BN28" i="4"/>
  <c r="BN15" i="4"/>
  <c r="BM58" i="4"/>
  <c r="BM51" i="4"/>
  <c r="BM40" i="4"/>
  <c r="BM28" i="4"/>
  <c r="BM15" i="4"/>
  <c r="BL58" i="4"/>
  <c r="BL51" i="4"/>
  <c r="BL40" i="4"/>
  <c r="BL28" i="4"/>
  <c r="BL15" i="4"/>
  <c r="BK58" i="4"/>
  <c r="BK51" i="4"/>
  <c r="BK40" i="4"/>
  <c r="BK28" i="4"/>
  <c r="BK15" i="4"/>
  <c r="BJ58" i="4"/>
  <c r="BJ51" i="4"/>
  <c r="BJ40" i="4"/>
  <c r="BJ28" i="4"/>
  <c r="BJ15" i="4"/>
  <c r="BI58" i="4"/>
  <c r="BI51" i="4"/>
  <c r="BI40" i="4"/>
  <c r="BI28" i="4"/>
  <c r="BI15" i="4"/>
  <c r="BH58" i="4"/>
  <c r="BH51" i="4"/>
  <c r="BH40" i="4"/>
  <c r="BH28" i="4"/>
  <c r="BH15" i="4"/>
  <c r="BG58" i="4"/>
  <c r="BG51" i="4"/>
  <c r="BG40" i="4"/>
  <c r="BG28" i="4"/>
  <c r="BG15" i="4"/>
  <c r="BF58" i="4"/>
  <c r="BF51" i="4"/>
  <c r="BF40" i="4"/>
  <c r="BF28" i="4"/>
  <c r="BF15" i="4"/>
  <c r="BE58" i="4"/>
  <c r="BE51" i="4"/>
  <c r="BE40" i="4"/>
  <c r="BE28" i="4"/>
  <c r="BE15" i="4"/>
  <c r="BD58" i="4"/>
  <c r="BD51" i="4"/>
  <c r="BD40" i="4"/>
  <c r="BD28" i="4"/>
  <c r="BD15" i="4"/>
  <c r="BC58" i="4"/>
  <c r="BC51" i="4"/>
  <c r="BC40" i="4"/>
  <c r="BC28" i="4"/>
  <c r="BC15" i="4"/>
  <c r="AX2" i="7"/>
  <c r="AU2" i="7"/>
  <c r="AV2" i="7"/>
  <c r="AW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R21" i="9"/>
  <c r="AS21" i="9"/>
  <c r="AT21" i="9"/>
  <c r="AU21" i="9"/>
  <c r="AV21" i="9"/>
  <c r="AW21" i="9"/>
  <c r="AX21" i="9"/>
  <c r="AY21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AW14" i="9"/>
  <c r="AX14" i="9"/>
  <c r="AY14" i="9"/>
  <c r="AV4" i="9"/>
  <c r="AW4" i="9"/>
  <c r="AX4" i="9"/>
  <c r="AY4" i="9"/>
  <c r="AN4" i="9"/>
  <c r="AO4" i="9"/>
  <c r="AP4" i="9"/>
  <c r="AQ4" i="9"/>
  <c r="AR4" i="9"/>
  <c r="AS4" i="9"/>
  <c r="AT4" i="9"/>
  <c r="AU4" i="9"/>
  <c r="Z4" i="9"/>
  <c r="AA4" i="9"/>
  <c r="AB4" i="9"/>
  <c r="AC4" i="9"/>
  <c r="AD4" i="9"/>
  <c r="AE4" i="9"/>
  <c r="AF4" i="9"/>
  <c r="AG4" i="9"/>
  <c r="AH4" i="9"/>
  <c r="AI4" i="9"/>
  <c r="AJ4" i="9"/>
  <c r="AK4" i="9"/>
  <c r="AL4" i="9"/>
  <c r="AM4" i="9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E48" i="5"/>
  <c r="E49" i="5"/>
  <c r="E50" i="5"/>
  <c r="E52" i="5"/>
  <c r="E51" i="5"/>
  <c r="E53" i="5"/>
  <c r="BY12" i="8" l="1"/>
  <c r="BY24" i="8" s="1"/>
  <c r="BY25" i="8" s="1"/>
  <c r="BY66" i="8" s="1"/>
  <c r="BU68" i="8"/>
  <c r="BS65" i="8"/>
  <c r="BT58" i="8"/>
  <c r="BX61" i="8"/>
  <c r="BZ83" i="8"/>
  <c r="BW83" i="8"/>
  <c r="BV83" i="8"/>
  <c r="BU83" i="8"/>
  <c r="BS83" i="8"/>
  <c r="BU75" i="8"/>
  <c r="BV72" i="8"/>
  <c r="BU72" i="8"/>
  <c r="BS72" i="8"/>
  <c r="BW71" i="8"/>
  <c r="BV71" i="8"/>
  <c r="BU71" i="8"/>
  <c r="BT71" i="8"/>
  <c r="BU61" i="8"/>
  <c r="BT61" i="8"/>
  <c r="BS61" i="8"/>
  <c r="BX71" i="8"/>
  <c r="BX82" i="8"/>
  <c r="BU80" i="8"/>
  <c r="BS71" i="8"/>
  <c r="BT80" i="8"/>
  <c r="BS68" i="8"/>
  <c r="BS80" i="8"/>
  <c r="BX66" i="8"/>
  <c r="BT79" i="8"/>
  <c r="BW62" i="8"/>
  <c r="BS79" i="8"/>
  <c r="BV62" i="8"/>
  <c r="BS77" i="8"/>
  <c r="BU62" i="8"/>
  <c r="BW76" i="8"/>
  <c r="BT62" i="8"/>
  <c r="BW75" i="8"/>
  <c r="BW61" i="8"/>
  <c r="BV75" i="8"/>
  <c r="BV61" i="8"/>
  <c r="BQ58" i="8"/>
  <c r="BO76" i="8"/>
  <c r="BP68" i="8"/>
  <c r="BP58" i="8"/>
  <c r="BN76" i="8"/>
  <c r="BO58" i="8"/>
  <c r="BZ75" i="8"/>
  <c r="BN68" i="8"/>
  <c r="BN58" i="8"/>
  <c r="BZ67" i="8"/>
  <c r="BP79" i="8"/>
  <c r="BO79" i="8"/>
  <c r="BW67" i="8"/>
  <c r="BW82" i="8"/>
  <c r="BN79" i="8"/>
  <c r="BV67" i="8"/>
  <c r="BV82" i="8"/>
  <c r="BZ78" i="8"/>
  <c r="BW70" i="8"/>
  <c r="BU67" i="8"/>
  <c r="BQ61" i="8"/>
  <c r="BU82" i="8"/>
  <c r="BO70" i="8"/>
  <c r="BN61" i="8"/>
  <c r="BT82" i="8"/>
  <c r="BW78" i="8"/>
  <c r="BT73" i="8"/>
  <c r="BN70" i="8"/>
  <c r="BW66" i="8"/>
  <c r="BN60" i="8"/>
  <c r="BS82" i="8"/>
  <c r="BV78" i="8"/>
  <c r="BS73" i="8"/>
  <c r="BZ69" i="8"/>
  <c r="BV66" i="8"/>
  <c r="BZ59" i="8"/>
  <c r="BW81" i="8"/>
  <c r="BU78" i="8"/>
  <c r="BQ73" i="8"/>
  <c r="BU66" i="8"/>
  <c r="BO68" i="8"/>
  <c r="BQ79" i="8"/>
  <c r="BO81" i="8"/>
  <c r="BS78" i="8"/>
  <c r="BP73" i="8"/>
  <c r="BW69" i="8"/>
  <c r="BT66" i="8"/>
  <c r="BX59" i="8"/>
  <c r="BN81" i="8"/>
  <c r="BX77" i="8"/>
  <c r="BO73" i="8"/>
  <c r="BV69" i="8"/>
  <c r="BS66" i="8"/>
  <c r="BW59" i="8"/>
  <c r="BZ80" i="8"/>
  <c r="BW77" i="8"/>
  <c r="BN73" i="8"/>
  <c r="BU69" i="8"/>
  <c r="BO65" i="8"/>
  <c r="BV59" i="8"/>
  <c r="BQ68" i="8"/>
  <c r="BV77" i="8"/>
  <c r="BZ72" i="8"/>
  <c r="BT69" i="8"/>
  <c r="BN65" i="8"/>
  <c r="BU59" i="8"/>
  <c r="BW80" i="8"/>
  <c r="BU77" i="8"/>
  <c r="BY72" i="8"/>
  <c r="BS69" i="8"/>
  <c r="BZ62" i="8"/>
  <c r="BT59" i="8"/>
  <c r="BV80" i="8"/>
  <c r="BT77" i="8"/>
  <c r="BW72" i="8"/>
  <c r="BT68" i="8"/>
  <c r="BS59" i="8"/>
  <c r="BX80" i="8"/>
  <c r="BX75" i="8"/>
  <c r="BX69" i="8"/>
  <c r="BQ66" i="8"/>
  <c r="BP61" i="8"/>
  <c r="BP82" i="8"/>
  <c r="BP71" i="8"/>
  <c r="BP66" i="8"/>
  <c r="BO61" i="8"/>
  <c r="BO82" i="8"/>
  <c r="BO71" i="8"/>
  <c r="BX67" i="8"/>
  <c r="BO66" i="8"/>
  <c r="BN82" i="8"/>
  <c r="BZ60" i="8"/>
  <c r="BZ81" i="8"/>
  <c r="BQ80" i="8"/>
  <c r="BQ75" i="8"/>
  <c r="BZ70" i="8"/>
  <c r="BZ65" i="8"/>
  <c r="BP59" i="8"/>
  <c r="BP80" i="8"/>
  <c r="BP75" i="8"/>
  <c r="BO59" i="8"/>
  <c r="BT83" i="8"/>
  <c r="BX81" i="8"/>
  <c r="BO80" i="8"/>
  <c r="BT78" i="8"/>
  <c r="BX76" i="8"/>
  <c r="BO75" i="8"/>
  <c r="BT72" i="8"/>
  <c r="BX70" i="8"/>
  <c r="BO69" i="8"/>
  <c r="BT67" i="8"/>
  <c r="BX65" i="8"/>
  <c r="BS62" i="8"/>
  <c r="BW60" i="8"/>
  <c r="BN59" i="8"/>
  <c r="BQ82" i="8"/>
  <c r="BZ76" i="8"/>
  <c r="BN80" i="8"/>
  <c r="BN75" i="8"/>
  <c r="BN69" i="8"/>
  <c r="BS67" i="8"/>
  <c r="BW65" i="8"/>
  <c r="BQ62" i="8"/>
  <c r="BV60" i="8"/>
  <c r="BZ58" i="8"/>
  <c r="BQ77" i="8"/>
  <c r="BP77" i="8"/>
  <c r="BX83" i="8"/>
  <c r="BQ59" i="8"/>
  <c r="BQ69" i="8"/>
  <c r="BQ83" i="8"/>
  <c r="BV81" i="8"/>
  <c r="BZ79" i="8"/>
  <c r="BQ78" i="8"/>
  <c r="BV76" i="8"/>
  <c r="BZ73" i="8"/>
  <c r="BQ72" i="8"/>
  <c r="BV70" i="8"/>
  <c r="BZ68" i="8"/>
  <c r="BQ67" i="8"/>
  <c r="BV65" i="8"/>
  <c r="BP62" i="8"/>
  <c r="BU60" i="8"/>
  <c r="BX78" i="8"/>
  <c r="BN77" i="8"/>
  <c r="BP83" i="8"/>
  <c r="BU81" i="8"/>
  <c r="BY79" i="8"/>
  <c r="BP78" i="8"/>
  <c r="BU76" i="8"/>
  <c r="BY73" i="8"/>
  <c r="BP72" i="8"/>
  <c r="BU70" i="8"/>
  <c r="BP67" i="8"/>
  <c r="BU65" i="8"/>
  <c r="BO62" i="8"/>
  <c r="BT60" i="8"/>
  <c r="BX58" i="8"/>
  <c r="BO83" i="8"/>
  <c r="BT81" i="8"/>
  <c r="BX79" i="8"/>
  <c r="BO78" i="8"/>
  <c r="BT76" i="8"/>
  <c r="BX73" i="8"/>
  <c r="BO72" i="8"/>
  <c r="BT70" i="8"/>
  <c r="BX68" i="8"/>
  <c r="BO67" i="8"/>
  <c r="BT65" i="8"/>
  <c r="BN62" i="8"/>
  <c r="BS60" i="8"/>
  <c r="BW58" i="8"/>
  <c r="BO77" i="8"/>
  <c r="BN66" i="8"/>
  <c r="BX60" i="8"/>
  <c r="BN83" i="8"/>
  <c r="BS81" i="8"/>
  <c r="BW79" i="8"/>
  <c r="BN78" i="8"/>
  <c r="BS76" i="8"/>
  <c r="BW73" i="8"/>
  <c r="BN72" i="8"/>
  <c r="BS70" i="8"/>
  <c r="BN67" i="8"/>
  <c r="BZ61" i="8"/>
  <c r="BQ60" i="8"/>
  <c r="BV58" i="8"/>
  <c r="BX62" i="8"/>
  <c r="BX72" i="8"/>
  <c r="BY81" i="8"/>
  <c r="BP69" i="8"/>
  <c r="BZ82" i="8"/>
  <c r="BQ81" i="8"/>
  <c r="BV79" i="8"/>
  <c r="BZ77" i="8"/>
  <c r="BQ76" i="8"/>
  <c r="BV73" i="8"/>
  <c r="BZ71" i="8"/>
  <c r="BQ70" i="8"/>
  <c r="BQ65" i="8"/>
  <c r="BY61" i="8"/>
  <c r="BP60" i="8"/>
  <c r="BU58" i="8"/>
  <c r="BY70" i="8"/>
  <c r="BY82" i="8"/>
  <c r="BP81" i="8"/>
  <c r="BU79" i="8"/>
  <c r="BP76" i="8"/>
  <c r="BU73" i="8"/>
  <c r="BP70" i="8"/>
  <c r="CB11" i="9"/>
  <c r="CB22" i="9" s="1"/>
  <c r="CB20" i="8"/>
  <c r="CB12" i="8"/>
  <c r="BR20" i="8"/>
  <c r="BR12" i="8"/>
  <c r="BN18" i="9"/>
  <c r="BN11" i="9"/>
  <c r="CA12" i="8"/>
  <c r="CA24" i="8" s="1"/>
  <c r="CA25" i="8" s="1"/>
  <c r="CA59" i="8" s="1"/>
  <c r="BK20" i="8"/>
  <c r="BK24" i="8" s="1"/>
  <c r="BK25" i="8" s="1"/>
  <c r="BK83" i="8" s="1"/>
  <c r="BF81" i="8"/>
  <c r="BF58" i="8"/>
  <c r="BF76" i="8"/>
  <c r="BF60" i="8"/>
  <c r="BF66" i="8"/>
  <c r="BF71" i="8"/>
  <c r="BF77" i="8"/>
  <c r="BF82" i="8"/>
  <c r="BF62" i="8"/>
  <c r="BF79" i="8"/>
  <c r="BF70" i="8"/>
  <c r="BF73" i="8"/>
  <c r="BF80" i="8"/>
  <c r="BF75" i="8"/>
  <c r="BF68" i="8"/>
  <c r="BF69" i="8"/>
  <c r="BF65" i="8"/>
  <c r="BF61" i="8"/>
  <c r="BF67" i="8"/>
  <c r="BF72" i="8"/>
  <c r="BF78" i="8"/>
  <c r="BF83" i="8"/>
  <c r="BF59" i="8"/>
  <c r="BE62" i="8"/>
  <c r="BE60" i="8"/>
  <c r="BE66" i="8"/>
  <c r="BE71" i="8"/>
  <c r="BE77" i="8"/>
  <c r="BE82" i="8"/>
  <c r="BE79" i="8"/>
  <c r="BE58" i="8"/>
  <c r="BE59" i="8"/>
  <c r="BE70" i="8"/>
  <c r="BE69" i="8"/>
  <c r="BE65" i="8"/>
  <c r="BE61" i="8"/>
  <c r="BE67" i="8"/>
  <c r="BE72" i="8"/>
  <c r="BE78" i="8"/>
  <c r="BE83" i="8"/>
  <c r="BE73" i="8"/>
  <c r="BE75" i="8"/>
  <c r="BE80" i="8"/>
  <c r="BE76" i="8"/>
  <c r="BE81" i="8"/>
  <c r="BE68" i="8"/>
  <c r="BM58" i="8"/>
  <c r="BM69" i="8"/>
  <c r="BM75" i="8"/>
  <c r="BM80" i="8"/>
  <c r="BM66" i="8"/>
  <c r="BM83" i="8"/>
  <c r="BM79" i="8"/>
  <c r="BM68" i="8"/>
  <c r="BM71" i="8"/>
  <c r="BM67" i="8"/>
  <c r="BM72" i="8"/>
  <c r="BM73" i="8"/>
  <c r="BM59" i="8"/>
  <c r="BM65" i="8"/>
  <c r="BM70" i="8"/>
  <c r="BM76" i="8"/>
  <c r="BM81" i="8"/>
  <c r="BM82" i="8"/>
  <c r="BM61" i="8"/>
  <c r="BM60" i="8"/>
  <c r="BM77" i="8"/>
  <c r="BM78" i="8"/>
  <c r="BM62" i="8"/>
  <c r="BL82" i="8"/>
  <c r="BL78" i="8"/>
  <c r="BL73" i="8"/>
  <c r="BL75" i="8"/>
  <c r="BL60" i="8"/>
  <c r="BL72" i="8"/>
  <c r="BL59" i="8"/>
  <c r="BL65" i="8"/>
  <c r="BL70" i="8"/>
  <c r="BL76" i="8"/>
  <c r="BL81" i="8"/>
  <c r="BL66" i="8"/>
  <c r="BL77" i="8"/>
  <c r="BL67" i="8"/>
  <c r="BL83" i="8"/>
  <c r="BL62" i="8"/>
  <c r="BL68" i="8"/>
  <c r="BL79" i="8"/>
  <c r="BL69" i="8"/>
  <c r="BL71" i="8"/>
  <c r="BL61" i="8"/>
  <c r="BL58" i="8"/>
  <c r="BL80" i="8"/>
  <c r="BJ68" i="8"/>
  <c r="BJ59" i="8"/>
  <c r="BJ65" i="8"/>
  <c r="BJ70" i="8"/>
  <c r="BJ76" i="8"/>
  <c r="BJ81" i="8"/>
  <c r="BJ73" i="8"/>
  <c r="BJ67" i="8"/>
  <c r="BJ62" i="8"/>
  <c r="BJ69" i="8"/>
  <c r="BJ75" i="8"/>
  <c r="BJ61" i="8"/>
  <c r="BJ72" i="8"/>
  <c r="BJ83" i="8"/>
  <c r="BJ58" i="8"/>
  <c r="BJ79" i="8"/>
  <c r="BJ80" i="8"/>
  <c r="BJ60" i="8"/>
  <c r="BJ66" i="8"/>
  <c r="BJ71" i="8"/>
  <c r="BJ77" i="8"/>
  <c r="BJ82" i="8"/>
  <c r="BJ78" i="8"/>
  <c r="BI83" i="8"/>
  <c r="BI59" i="8"/>
  <c r="BI65" i="8"/>
  <c r="BI70" i="8"/>
  <c r="BI76" i="8"/>
  <c r="BI81" i="8"/>
  <c r="BI68" i="8"/>
  <c r="BI78" i="8"/>
  <c r="BI58" i="8"/>
  <c r="BI67" i="8"/>
  <c r="BI72" i="8"/>
  <c r="BI75" i="8"/>
  <c r="BI80" i="8"/>
  <c r="BI60" i="8"/>
  <c r="BI66" i="8"/>
  <c r="BI71" i="8"/>
  <c r="BI77" i="8"/>
  <c r="BI82" i="8"/>
  <c r="BI61" i="8"/>
  <c r="BI62" i="8"/>
  <c r="BI73" i="8"/>
  <c r="BI79" i="8"/>
  <c r="BI69" i="8"/>
  <c r="BG61" i="8"/>
  <c r="BG72" i="8"/>
  <c r="BG80" i="8"/>
  <c r="BG65" i="8"/>
  <c r="BG81" i="8"/>
  <c r="BG83" i="8"/>
  <c r="BG62" i="8"/>
  <c r="BG79" i="8"/>
  <c r="BG59" i="8"/>
  <c r="BG69" i="8"/>
  <c r="BG70" i="8"/>
  <c r="BG60" i="8"/>
  <c r="BG66" i="8"/>
  <c r="BG71" i="8"/>
  <c r="BG77" i="8"/>
  <c r="BG82" i="8"/>
  <c r="BG75" i="8"/>
  <c r="BG67" i="8"/>
  <c r="BG78" i="8"/>
  <c r="BG68" i="8"/>
  <c r="BG58" i="8"/>
  <c r="BG76" i="8"/>
  <c r="BG73" i="8"/>
  <c r="BH59" i="8"/>
  <c r="BH65" i="8"/>
  <c r="BH70" i="8"/>
  <c r="BH76" i="8"/>
  <c r="BH81" i="8"/>
  <c r="BH58" i="8"/>
  <c r="BH72" i="8"/>
  <c r="BH62" i="8"/>
  <c r="BH78" i="8"/>
  <c r="BH73" i="8"/>
  <c r="BH79" i="8"/>
  <c r="BH60" i="8"/>
  <c r="BH66" i="8"/>
  <c r="BH71" i="8"/>
  <c r="BH77" i="8"/>
  <c r="BH82" i="8"/>
  <c r="BH67" i="8"/>
  <c r="BH68" i="8"/>
  <c r="BH69" i="8"/>
  <c r="BH75" i="8"/>
  <c r="BH80" i="8"/>
  <c r="BH61" i="8"/>
  <c r="BH83" i="8"/>
  <c r="BD60" i="8"/>
  <c r="BD66" i="8"/>
  <c r="BD71" i="8"/>
  <c r="BD77" i="8"/>
  <c r="BD82" i="8"/>
  <c r="BD79" i="8"/>
  <c r="BD58" i="8"/>
  <c r="BD80" i="8"/>
  <c r="BD76" i="8"/>
  <c r="BD62" i="8"/>
  <c r="BD65" i="8"/>
  <c r="BD61" i="8"/>
  <c r="BD67" i="8"/>
  <c r="BD72" i="8"/>
  <c r="BD78" i="8"/>
  <c r="BD83" i="8"/>
  <c r="BD75" i="8"/>
  <c r="BD81" i="8"/>
  <c r="BD68" i="8"/>
  <c r="BD59" i="8"/>
  <c r="BD73" i="8"/>
  <c r="BD69" i="8"/>
  <c r="BD70" i="8"/>
  <c r="X11" i="9"/>
  <c r="W11" i="9"/>
  <c r="V11" i="9"/>
  <c r="U11" i="9"/>
  <c r="T11" i="9"/>
  <c r="R11" i="9"/>
  <c r="Q11" i="9"/>
  <c r="P11" i="9"/>
  <c r="O11" i="9"/>
  <c r="N11" i="9"/>
  <c r="M11" i="9"/>
  <c r="L11" i="9"/>
  <c r="K11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F10" i="9"/>
  <c r="BY67" i="8" l="1"/>
  <c r="BY75" i="8"/>
  <c r="BY80" i="8"/>
  <c r="BY59" i="8"/>
  <c r="BY83" i="8"/>
  <c r="BY68" i="8"/>
  <c r="BY58" i="8"/>
  <c r="BY65" i="8"/>
  <c r="BY76" i="8"/>
  <c r="BY60" i="8"/>
  <c r="BY64" i="8" s="1"/>
  <c r="BY78" i="8"/>
  <c r="BY71" i="8"/>
  <c r="BY62" i="8"/>
  <c r="BY69" i="8"/>
  <c r="BY77" i="8"/>
  <c r="BT64" i="8"/>
  <c r="CA75" i="8"/>
  <c r="BS64" i="8"/>
  <c r="CA66" i="8"/>
  <c r="CA83" i="8"/>
  <c r="CA60" i="8"/>
  <c r="CA61" i="8"/>
  <c r="CA62" i="8"/>
  <c r="CA73" i="8"/>
  <c r="BQ64" i="8"/>
  <c r="BK61" i="8"/>
  <c r="BW64" i="8"/>
  <c r="BK78" i="8"/>
  <c r="BO64" i="8"/>
  <c r="BK58" i="8"/>
  <c r="BK80" i="8"/>
  <c r="BK59" i="8"/>
  <c r="BK62" i="8"/>
  <c r="BK67" i="8"/>
  <c r="BP64" i="8"/>
  <c r="BK60" i="8"/>
  <c r="BN64" i="8"/>
  <c r="BK76" i="8"/>
  <c r="BK65" i="8"/>
  <c r="BK72" i="8"/>
  <c r="BK77" i="8"/>
  <c r="BK81" i="8"/>
  <c r="BK73" i="8"/>
  <c r="BK68" i="8"/>
  <c r="BV64" i="8"/>
  <c r="BU64" i="8"/>
  <c r="CA68" i="8"/>
  <c r="BZ64" i="8"/>
  <c r="BG64" i="8"/>
  <c r="BK70" i="8"/>
  <c r="BI64" i="8"/>
  <c r="CA72" i="8"/>
  <c r="BL64" i="8"/>
  <c r="CA82" i="8"/>
  <c r="BK66" i="8"/>
  <c r="BK82" i="8"/>
  <c r="CA70" i="8"/>
  <c r="BX64" i="8"/>
  <c r="BK79" i="8"/>
  <c r="BM64" i="8"/>
  <c r="BK75" i="8"/>
  <c r="BK69" i="8"/>
  <c r="CA78" i="8"/>
  <c r="CB24" i="8"/>
  <c r="CB25" i="8" s="1"/>
  <c r="CB60" i="8" s="1"/>
  <c r="BR24" i="8"/>
  <c r="BR25" i="8" s="1"/>
  <c r="BR58" i="8" s="1"/>
  <c r="BN22" i="9"/>
  <c r="CA80" i="8"/>
  <c r="CA71" i="8"/>
  <c r="CA67" i="8"/>
  <c r="CA81" i="8"/>
  <c r="CA76" i="8"/>
  <c r="CA77" i="8"/>
  <c r="CA58" i="8"/>
  <c r="CA65" i="8"/>
  <c r="CA69" i="8"/>
  <c r="CA79" i="8"/>
  <c r="BK71" i="8"/>
  <c r="BJ64" i="8"/>
  <c r="BF64" i="8"/>
  <c r="BD64" i="8"/>
  <c r="BE64" i="8"/>
  <c r="BH64" i="8"/>
  <c r="G6" i="9"/>
  <c r="H6" i="9"/>
  <c r="I6" i="9"/>
  <c r="J6" i="9"/>
  <c r="K6" i="9"/>
  <c r="L6" i="9"/>
  <c r="M6" i="9"/>
  <c r="N6" i="9"/>
  <c r="O6" i="9"/>
  <c r="P6" i="9"/>
  <c r="Q6" i="9"/>
  <c r="R6" i="9"/>
  <c r="S6" i="9"/>
  <c r="S11" i="9" s="1"/>
  <c r="T6" i="9"/>
  <c r="U6" i="9"/>
  <c r="V6" i="9"/>
  <c r="W6" i="9"/>
  <c r="X6" i="9"/>
  <c r="Y6" i="9"/>
  <c r="F6" i="9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F6" i="8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F17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F16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F15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F23" i="9"/>
  <c r="E11" i="9"/>
  <c r="CA64" i="8" l="1"/>
  <c r="BK64" i="8"/>
  <c r="CB59" i="8"/>
  <c r="CB62" i="8"/>
  <c r="CB75" i="8"/>
  <c r="CB81" i="8"/>
  <c r="CB76" i="8"/>
  <c r="CB83" i="8"/>
  <c r="CB61" i="8"/>
  <c r="CB72" i="8"/>
  <c r="CB77" i="8"/>
  <c r="CB58" i="8"/>
  <c r="CB68" i="8"/>
  <c r="CB66" i="8"/>
  <c r="CB78" i="8"/>
  <c r="CB80" i="8"/>
  <c r="CB82" i="8"/>
  <c r="CB67" i="8"/>
  <c r="CB65" i="8"/>
  <c r="CB69" i="8"/>
  <c r="CB73" i="8"/>
  <c r="CB79" i="8"/>
  <c r="CB71" i="8"/>
  <c r="CB70" i="8"/>
  <c r="BR66" i="8"/>
  <c r="BR78" i="8"/>
  <c r="BR81" i="8"/>
  <c r="BR83" i="8"/>
  <c r="BR62" i="8"/>
  <c r="BR79" i="8"/>
  <c r="BR80" i="8"/>
  <c r="BR60" i="8"/>
  <c r="BR82" i="8"/>
  <c r="BR77" i="8"/>
  <c r="BR59" i="8"/>
  <c r="BR65" i="8"/>
  <c r="BR68" i="8"/>
  <c r="BR69" i="8"/>
  <c r="BR72" i="8"/>
  <c r="BR70" i="8"/>
  <c r="BR75" i="8"/>
  <c r="BR61" i="8"/>
  <c r="BR76" i="8"/>
  <c r="BR71" i="8"/>
  <c r="BR67" i="8"/>
  <c r="BR73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Q57" i="8"/>
  <c r="AR57" i="8"/>
  <c r="AS57" i="8"/>
  <c r="AT57" i="8"/>
  <c r="AU57" i="8"/>
  <c r="AV57" i="8"/>
  <c r="AW57" i="8"/>
  <c r="AX57" i="8"/>
  <c r="AY57" i="8"/>
  <c r="AZ57" i="8"/>
  <c r="BA57" i="8"/>
  <c r="BB57" i="8"/>
  <c r="BC57" i="8"/>
  <c r="F57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29" i="8"/>
  <c r="F16" i="11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F9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F8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X2" i="7"/>
  <c r="V2" i="7"/>
  <c r="W2" i="7"/>
  <c r="S2" i="7"/>
  <c r="T2" i="7"/>
  <c r="U2" i="7"/>
  <c r="J2" i="7"/>
  <c r="K2" i="7"/>
  <c r="L2" i="7"/>
  <c r="M2" i="7"/>
  <c r="N2" i="7"/>
  <c r="O2" i="7"/>
  <c r="P2" i="7"/>
  <c r="Q2" i="7"/>
  <c r="R2" i="7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X4" i="9"/>
  <c r="Y4" i="9"/>
  <c r="V4" i="9"/>
  <c r="W4" i="9"/>
  <c r="K4" i="9"/>
  <c r="L4" i="9"/>
  <c r="M4" i="9"/>
  <c r="N4" i="9"/>
  <c r="O4" i="9"/>
  <c r="P4" i="9"/>
  <c r="Q4" i="9"/>
  <c r="R4" i="9"/>
  <c r="S4" i="9"/>
  <c r="T4" i="9"/>
  <c r="U4" i="9"/>
  <c r="G7" i="9"/>
  <c r="H7" i="9"/>
  <c r="I7" i="9"/>
  <c r="J7" i="9"/>
  <c r="F7" i="9"/>
  <c r="G5" i="9"/>
  <c r="G11" i="9" s="1"/>
  <c r="H5" i="9"/>
  <c r="H11" i="9" s="1"/>
  <c r="I5" i="9"/>
  <c r="I11" i="9" s="1"/>
  <c r="J5" i="9"/>
  <c r="F5" i="9"/>
  <c r="G21" i="9"/>
  <c r="H21" i="9"/>
  <c r="I21" i="9"/>
  <c r="J21" i="9"/>
  <c r="F21" i="9"/>
  <c r="G14" i="9"/>
  <c r="H14" i="9"/>
  <c r="I14" i="9"/>
  <c r="J14" i="9"/>
  <c r="F14" i="9"/>
  <c r="J4" i="9"/>
  <c r="G4" i="9"/>
  <c r="H4" i="9"/>
  <c r="I4" i="9"/>
  <c r="F4" i="9"/>
  <c r="E18" i="9"/>
  <c r="F2" i="7"/>
  <c r="G2" i="7"/>
  <c r="H2" i="7"/>
  <c r="I2" i="7"/>
  <c r="E2" i="7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G5" i="8"/>
  <c r="H5" i="8"/>
  <c r="I5" i="8"/>
  <c r="J5" i="8"/>
  <c r="G7" i="8"/>
  <c r="H7" i="8"/>
  <c r="I7" i="8"/>
  <c r="J7" i="8"/>
  <c r="G8" i="8"/>
  <c r="H8" i="8"/>
  <c r="I8" i="8"/>
  <c r="J8" i="8"/>
  <c r="G9" i="8"/>
  <c r="H9" i="8"/>
  <c r="I9" i="8"/>
  <c r="J9" i="8"/>
  <c r="G10" i="8"/>
  <c r="H10" i="8"/>
  <c r="I10" i="8"/>
  <c r="J10" i="8"/>
  <c r="G11" i="8"/>
  <c r="H11" i="8"/>
  <c r="I11" i="8"/>
  <c r="J11" i="8"/>
  <c r="BB58" i="4"/>
  <c r="BB51" i="4"/>
  <c r="BB40" i="4"/>
  <c r="BB28" i="4"/>
  <c r="BB15" i="4"/>
  <c r="BA58" i="4"/>
  <c r="BA51" i="4"/>
  <c r="BA40" i="4"/>
  <c r="BA28" i="4"/>
  <c r="BA15" i="4"/>
  <c r="AZ58" i="4"/>
  <c r="AZ51" i="4"/>
  <c r="AZ40" i="4"/>
  <c r="AZ28" i="4"/>
  <c r="AZ15" i="4"/>
  <c r="AY58" i="4"/>
  <c r="AY51" i="4"/>
  <c r="AY40" i="4"/>
  <c r="AY28" i="4"/>
  <c r="AY15" i="4"/>
  <c r="AX58" i="4"/>
  <c r="AX51" i="4"/>
  <c r="AX40" i="4"/>
  <c r="AX28" i="4"/>
  <c r="AX15" i="4"/>
  <c r="AW58" i="4"/>
  <c r="AW51" i="4"/>
  <c r="AW40" i="4"/>
  <c r="AW28" i="4"/>
  <c r="AW15" i="4"/>
  <c r="AV58" i="4"/>
  <c r="AV51" i="4"/>
  <c r="AV40" i="4"/>
  <c r="AV28" i="4"/>
  <c r="AV15" i="4"/>
  <c r="AU58" i="4"/>
  <c r="AU51" i="4"/>
  <c r="AU40" i="4"/>
  <c r="AU28" i="4"/>
  <c r="AU15" i="4"/>
  <c r="AT58" i="4"/>
  <c r="AT51" i="4"/>
  <c r="AT40" i="4"/>
  <c r="AT28" i="4"/>
  <c r="AT15" i="4"/>
  <c r="AS58" i="4"/>
  <c r="AS51" i="4"/>
  <c r="AS40" i="4"/>
  <c r="AS28" i="4"/>
  <c r="AS15" i="4"/>
  <c r="AR58" i="4"/>
  <c r="AR51" i="4"/>
  <c r="AR40" i="4"/>
  <c r="AR28" i="4"/>
  <c r="AR15" i="4"/>
  <c r="AQ58" i="4"/>
  <c r="AQ51" i="4"/>
  <c r="AQ40" i="4"/>
  <c r="AQ28" i="4"/>
  <c r="AQ15" i="4"/>
  <c r="AP58" i="4"/>
  <c r="AP51" i="4"/>
  <c r="AP40" i="4"/>
  <c r="AP28" i="4"/>
  <c r="AP15" i="4"/>
  <c r="AO58" i="4"/>
  <c r="AO51" i="4"/>
  <c r="AO40" i="4"/>
  <c r="AO28" i="4"/>
  <c r="AO15" i="4"/>
  <c r="AN58" i="4"/>
  <c r="AN51" i="4"/>
  <c r="AN40" i="4"/>
  <c r="AN28" i="4"/>
  <c r="AN15" i="4"/>
  <c r="AM58" i="4"/>
  <c r="AM51" i="4"/>
  <c r="AM40" i="4"/>
  <c r="AM28" i="4"/>
  <c r="AM15" i="4"/>
  <c r="AL58" i="4"/>
  <c r="AL51" i="4"/>
  <c r="AL40" i="4"/>
  <c r="AL28" i="4"/>
  <c r="AL15" i="4"/>
  <c r="AK58" i="4"/>
  <c r="AK51" i="4"/>
  <c r="AK40" i="4"/>
  <c r="AK28" i="4"/>
  <c r="AK15" i="4"/>
  <c r="AJ58" i="4"/>
  <c r="AJ51" i="4"/>
  <c r="AJ40" i="4"/>
  <c r="AJ28" i="4"/>
  <c r="AJ15" i="4"/>
  <c r="AI58" i="4"/>
  <c r="AI51" i="4"/>
  <c r="AI40" i="4"/>
  <c r="AI28" i="4"/>
  <c r="AI15" i="4"/>
  <c r="AH58" i="4"/>
  <c r="AH51" i="4"/>
  <c r="AH40" i="4"/>
  <c r="AH28" i="4"/>
  <c r="AH15" i="4"/>
  <c r="AG58" i="4"/>
  <c r="AG51" i="4"/>
  <c r="AG40" i="4"/>
  <c r="AG28" i="4"/>
  <c r="AG15" i="4"/>
  <c r="AF58" i="4"/>
  <c r="AF51" i="4"/>
  <c r="AF40" i="4"/>
  <c r="AF28" i="4"/>
  <c r="AF15" i="4"/>
  <c r="AE58" i="4"/>
  <c r="AE51" i="4"/>
  <c r="AE40" i="4"/>
  <c r="AE28" i="4"/>
  <c r="AE15" i="4"/>
  <c r="AD58" i="4"/>
  <c r="AD51" i="4"/>
  <c r="AD40" i="4"/>
  <c r="AD28" i="4"/>
  <c r="AD15" i="4"/>
  <c r="AC58" i="4"/>
  <c r="AC51" i="4"/>
  <c r="AC40" i="4"/>
  <c r="AC28" i="4"/>
  <c r="AC15" i="4"/>
  <c r="AB58" i="4"/>
  <c r="AB51" i="4"/>
  <c r="AB40" i="4"/>
  <c r="AB28" i="4"/>
  <c r="AB15" i="4"/>
  <c r="AA58" i="4"/>
  <c r="AA51" i="4"/>
  <c r="AA40" i="4"/>
  <c r="AA28" i="4"/>
  <c r="AA15" i="4"/>
  <c r="Z58" i="4"/>
  <c r="Z51" i="4"/>
  <c r="Z40" i="4"/>
  <c r="Z28" i="4"/>
  <c r="Z15" i="4"/>
  <c r="Y58" i="4"/>
  <c r="Y51" i="4"/>
  <c r="Y40" i="4"/>
  <c r="Y28" i="4"/>
  <c r="Y15" i="4"/>
  <c r="X58" i="4"/>
  <c r="X51" i="4"/>
  <c r="X40" i="4"/>
  <c r="X28" i="4"/>
  <c r="X15" i="4"/>
  <c r="W58" i="4"/>
  <c r="W51" i="4"/>
  <c r="W40" i="4"/>
  <c r="W28" i="4"/>
  <c r="W15" i="4"/>
  <c r="V58" i="4"/>
  <c r="V51" i="4"/>
  <c r="V40" i="4"/>
  <c r="V28" i="4"/>
  <c r="V15" i="4"/>
  <c r="U58" i="4"/>
  <c r="U51" i="4"/>
  <c r="U40" i="4"/>
  <c r="U28" i="4"/>
  <c r="U15" i="4"/>
  <c r="T58" i="4"/>
  <c r="T51" i="4"/>
  <c r="T40" i="4"/>
  <c r="T28" i="4"/>
  <c r="T15" i="4"/>
  <c r="S58" i="4"/>
  <c r="S51" i="4"/>
  <c r="S40" i="4"/>
  <c r="S28" i="4"/>
  <c r="S15" i="4"/>
  <c r="R58" i="4"/>
  <c r="R51" i="4"/>
  <c r="R40" i="4"/>
  <c r="R28" i="4"/>
  <c r="R15" i="4"/>
  <c r="Q58" i="4"/>
  <c r="Q51" i="4"/>
  <c r="Q40" i="4"/>
  <c r="Q28" i="4"/>
  <c r="Q15" i="4"/>
  <c r="P58" i="4"/>
  <c r="P51" i="4"/>
  <c r="P40" i="4"/>
  <c r="P28" i="4"/>
  <c r="P15" i="4"/>
  <c r="O58" i="4"/>
  <c r="O51" i="4"/>
  <c r="O40" i="4"/>
  <c r="O28" i="4"/>
  <c r="O15" i="4"/>
  <c r="N58" i="4"/>
  <c r="N51" i="4"/>
  <c r="N40" i="4"/>
  <c r="N28" i="4"/>
  <c r="N15" i="4"/>
  <c r="M58" i="4"/>
  <c r="M51" i="4"/>
  <c r="M40" i="4"/>
  <c r="M28" i="4"/>
  <c r="M15" i="4"/>
  <c r="L58" i="4"/>
  <c r="L51" i="4"/>
  <c r="L40" i="4"/>
  <c r="L28" i="4"/>
  <c r="L15" i="4"/>
  <c r="K58" i="4"/>
  <c r="K51" i="4"/>
  <c r="K40" i="4"/>
  <c r="K28" i="4"/>
  <c r="K15" i="4"/>
  <c r="J58" i="4"/>
  <c r="J51" i="4"/>
  <c r="J40" i="4"/>
  <c r="J28" i="4"/>
  <c r="J15" i="4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A2" i="5"/>
  <c r="BB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J2" i="5"/>
  <c r="K2" i="5"/>
  <c r="L2" i="5"/>
  <c r="M2" i="5"/>
  <c r="N2" i="5"/>
  <c r="O2" i="5"/>
  <c r="P2" i="5"/>
  <c r="Q2" i="5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F23" i="8"/>
  <c r="BC4" i="8"/>
  <c r="AY4" i="8"/>
  <c r="AZ4" i="8"/>
  <c r="BA4" i="8"/>
  <c r="BB4" i="8"/>
  <c r="AU4" i="8"/>
  <c r="AV4" i="8"/>
  <c r="AW4" i="8"/>
  <c r="AX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K4" i="8"/>
  <c r="L4" i="8"/>
  <c r="M4" i="8"/>
  <c r="N4" i="8"/>
  <c r="O4" i="8"/>
  <c r="P4" i="8"/>
  <c r="Q4" i="8"/>
  <c r="R4" i="8"/>
  <c r="S4" i="8"/>
  <c r="T4" i="8"/>
  <c r="U4" i="8"/>
  <c r="V4" i="8"/>
  <c r="J11" i="9" l="1"/>
  <c r="CB64" i="8"/>
  <c r="BR64" i="8"/>
  <c r="F11" i="9"/>
  <c r="AE20" i="8"/>
  <c r="AD20" i="8"/>
  <c r="F18" i="9"/>
  <c r="X18" i="9"/>
  <c r="X22" i="9" s="1"/>
  <c r="W18" i="9"/>
  <c r="V18" i="9"/>
  <c r="V22" i="9" s="1"/>
  <c r="U18" i="9"/>
  <c r="U22" i="9" s="1"/>
  <c r="AX20" i="8"/>
  <c r="AW20" i="8"/>
  <c r="AT12" i="8"/>
  <c r="AV20" i="8"/>
  <c r="AF20" i="8"/>
  <c r="AC20" i="8"/>
  <c r="AZ20" i="8"/>
  <c r="AB20" i="8"/>
  <c r="L20" i="8"/>
  <c r="AY20" i="8"/>
  <c r="K20" i="8"/>
  <c r="AA12" i="8"/>
  <c r="X12" i="8"/>
  <c r="Z12" i="8"/>
  <c r="AQ12" i="8"/>
  <c r="AY12" i="8"/>
  <c r="AX12" i="8"/>
  <c r="AX24" i="8" s="1"/>
  <c r="AX25" i="8" s="1"/>
  <c r="AX60" i="8" s="1"/>
  <c r="AC12" i="8"/>
  <c r="AU12" i="8"/>
  <c r="AE12" i="8"/>
  <c r="AD12" i="8"/>
  <c r="W12" i="8"/>
  <c r="K12" i="8"/>
  <c r="AS12" i="8"/>
  <c r="Y12" i="8"/>
  <c r="AR12" i="8"/>
  <c r="AW12" i="8"/>
  <c r="AW24" i="8" s="1"/>
  <c r="AW25" i="8" s="1"/>
  <c r="AW60" i="8" s="1"/>
  <c r="AV12" i="8"/>
  <c r="AV24" i="8" s="1"/>
  <c r="AV25" i="8" s="1"/>
  <c r="AV82" i="8" s="1"/>
  <c r="AB12" i="8"/>
  <c r="AB24" i="8" s="1"/>
  <c r="AB62" i="8" s="1"/>
  <c r="AP12" i="8"/>
  <c r="V12" i="8"/>
  <c r="V24" i="8" s="1"/>
  <c r="V58" i="8" s="1"/>
  <c r="AU20" i="8"/>
  <c r="AA20" i="8"/>
  <c r="AO12" i="8"/>
  <c r="U12" i="8"/>
  <c r="AT20" i="8"/>
  <c r="Z20" i="8"/>
  <c r="AS20" i="8"/>
  <c r="Y20" i="8"/>
  <c r="AM12" i="8"/>
  <c r="S12" i="8"/>
  <c r="AM20" i="8"/>
  <c r="S20" i="8"/>
  <c r="AR20" i="8"/>
  <c r="X20" i="8"/>
  <c r="BA12" i="8"/>
  <c r="M12" i="8"/>
  <c r="AL12" i="8"/>
  <c r="R12" i="8"/>
  <c r="BA20" i="8"/>
  <c r="M20" i="8"/>
  <c r="AL20" i="8"/>
  <c r="R20" i="8"/>
  <c r="AQ20" i="8"/>
  <c r="W20" i="8"/>
  <c r="AZ12" i="8"/>
  <c r="AF12" i="8"/>
  <c r="AF24" i="8" s="1"/>
  <c r="AF80" i="8" s="1"/>
  <c r="L12" i="8"/>
  <c r="AK12" i="8"/>
  <c r="Q12" i="8"/>
  <c r="AP20" i="8"/>
  <c r="V20" i="8"/>
  <c r="AJ12" i="8"/>
  <c r="P12" i="8"/>
  <c r="AO20" i="8"/>
  <c r="U20" i="8"/>
  <c r="AN20" i="8"/>
  <c r="T20" i="8"/>
  <c r="BB20" i="8"/>
  <c r="N12" i="8"/>
  <c r="AK20" i="8"/>
  <c r="Q20" i="8"/>
  <c r="N20" i="8"/>
  <c r="AJ20" i="8"/>
  <c r="P20" i="8"/>
  <c r="T12" i="8"/>
  <c r="AH20" i="8"/>
  <c r="BC12" i="8"/>
  <c r="AI12" i="8"/>
  <c r="O12" i="8"/>
  <c r="BC20" i="8"/>
  <c r="AI20" i="8"/>
  <c r="O20" i="8"/>
  <c r="AN12" i="8"/>
  <c r="AH12" i="8"/>
  <c r="BB12" i="8"/>
  <c r="Y18" i="9"/>
  <c r="Y22" i="9" s="1"/>
  <c r="T18" i="9"/>
  <c r="T22" i="9" s="1"/>
  <c r="O18" i="9"/>
  <c r="S18" i="9"/>
  <c r="S22" i="9" s="1"/>
  <c r="N18" i="9"/>
  <c r="N22" i="9" s="1"/>
  <c r="R18" i="9"/>
  <c r="R22" i="9" s="1"/>
  <c r="M18" i="9"/>
  <c r="M22" i="9" s="1"/>
  <c r="Q18" i="9"/>
  <c r="Q22" i="9" s="1"/>
  <c r="L18" i="9"/>
  <c r="L22" i="9" s="1"/>
  <c r="P18" i="9"/>
  <c r="P22" i="9" s="1"/>
  <c r="G18" i="9"/>
  <c r="G22" i="9" s="1"/>
  <c r="H18" i="9"/>
  <c r="H22" i="9" s="1"/>
  <c r="J18" i="9"/>
  <c r="I18" i="9"/>
  <c r="K18" i="9"/>
  <c r="AG20" i="8"/>
  <c r="AG12" i="8"/>
  <c r="E12" i="8"/>
  <c r="F7" i="8"/>
  <c r="F2" i="5"/>
  <c r="G2" i="5"/>
  <c r="H2" i="5"/>
  <c r="I2" i="5"/>
  <c r="E2" i="5"/>
  <c r="F11" i="8"/>
  <c r="F10" i="8"/>
  <c r="F9" i="8"/>
  <c r="F8" i="8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8" i="3"/>
  <c r="G4" i="8"/>
  <c r="H4" i="8"/>
  <c r="I4" i="8"/>
  <c r="J4" i="8"/>
  <c r="F4" i="8"/>
  <c r="G16" i="8"/>
  <c r="H16" i="8"/>
  <c r="I16" i="8"/>
  <c r="J16" i="8"/>
  <c r="G17" i="8"/>
  <c r="H17" i="8"/>
  <c r="I17" i="8"/>
  <c r="J17" i="8"/>
  <c r="G18" i="8"/>
  <c r="H18" i="8"/>
  <c r="I18" i="8"/>
  <c r="J18" i="8"/>
  <c r="G19" i="8"/>
  <c r="H19" i="8"/>
  <c r="I19" i="8"/>
  <c r="J19" i="8"/>
  <c r="E20" i="8"/>
  <c r="J22" i="9" l="1"/>
  <c r="F22" i="9"/>
  <c r="K22" i="9"/>
  <c r="W22" i="9"/>
  <c r="O22" i="9"/>
  <c r="AB78" i="8"/>
  <c r="AV76" i="8"/>
  <c r="V70" i="8"/>
  <c r="S24" i="8"/>
  <c r="S70" i="8" s="1"/>
  <c r="V59" i="8"/>
  <c r="AW78" i="8"/>
  <c r="AB72" i="8"/>
  <c r="AB76" i="8"/>
  <c r="AB60" i="8"/>
  <c r="V76" i="8"/>
  <c r="AW68" i="8"/>
  <c r="V62" i="8"/>
  <c r="AW72" i="8"/>
  <c r="AW67" i="8"/>
  <c r="AW80" i="8"/>
  <c r="AW59" i="8"/>
  <c r="O24" i="8"/>
  <c r="O72" i="8" s="1"/>
  <c r="AE24" i="8"/>
  <c r="AE69" i="8" s="1"/>
  <c r="AW75" i="8"/>
  <c r="AB75" i="8"/>
  <c r="AI24" i="8"/>
  <c r="AI58" i="8" s="1"/>
  <c r="AV79" i="8"/>
  <c r="AW83" i="8"/>
  <c r="V77" i="8"/>
  <c r="AV72" i="8"/>
  <c r="AB73" i="8"/>
  <c r="AZ24" i="8"/>
  <c r="AZ25" i="8" s="1"/>
  <c r="AZ66" i="8" s="1"/>
  <c r="T24" i="8"/>
  <c r="T62" i="8" s="1"/>
  <c r="AY24" i="8"/>
  <c r="AY25" i="8" s="1"/>
  <c r="AY67" i="8" s="1"/>
  <c r="AV73" i="8"/>
  <c r="U24" i="8"/>
  <c r="U69" i="8" s="1"/>
  <c r="AB77" i="8"/>
  <c r="AB65" i="8"/>
  <c r="AW66" i="8"/>
  <c r="AV77" i="8"/>
  <c r="AB59" i="8"/>
  <c r="AV59" i="8"/>
  <c r="AV80" i="8"/>
  <c r="AX73" i="8"/>
  <c r="AX65" i="8"/>
  <c r="AX81" i="8"/>
  <c r="AX76" i="8"/>
  <c r="AX62" i="8"/>
  <c r="AX70" i="8"/>
  <c r="AX75" i="8"/>
  <c r="AX67" i="8"/>
  <c r="AX59" i="8"/>
  <c r="AX61" i="8"/>
  <c r="AX82" i="8"/>
  <c r="AX68" i="8"/>
  <c r="AX69" i="8"/>
  <c r="AX58" i="8"/>
  <c r="AX78" i="8"/>
  <c r="T66" i="8"/>
  <c r="T80" i="8"/>
  <c r="T83" i="8"/>
  <c r="T61" i="8"/>
  <c r="T78" i="8"/>
  <c r="T69" i="8"/>
  <c r="T75" i="8"/>
  <c r="T60" i="8"/>
  <c r="T70" i="8"/>
  <c r="T71" i="8"/>
  <c r="T72" i="8"/>
  <c r="T59" i="8"/>
  <c r="T68" i="8"/>
  <c r="T82" i="8"/>
  <c r="T79" i="8"/>
  <c r="T67" i="8"/>
  <c r="AY72" i="8"/>
  <c r="AY58" i="8"/>
  <c r="AY79" i="8"/>
  <c r="AY77" i="8"/>
  <c r="AY61" i="8"/>
  <c r="AF60" i="8"/>
  <c r="AF68" i="8"/>
  <c r="U62" i="8"/>
  <c r="U79" i="8"/>
  <c r="U76" i="8"/>
  <c r="U60" i="8"/>
  <c r="U61" i="8"/>
  <c r="U58" i="8"/>
  <c r="U82" i="8"/>
  <c r="U77" i="8"/>
  <c r="U65" i="8"/>
  <c r="AX66" i="8"/>
  <c r="U67" i="8"/>
  <c r="U66" i="8"/>
  <c r="T76" i="8"/>
  <c r="AX72" i="8"/>
  <c r="T73" i="8"/>
  <c r="AX80" i="8"/>
  <c r="AF73" i="8"/>
  <c r="AF71" i="8"/>
  <c r="AF72" i="8"/>
  <c r="AF65" i="8"/>
  <c r="AF82" i="8"/>
  <c r="AF59" i="8"/>
  <c r="AF62" i="8"/>
  <c r="AF83" i="8"/>
  <c r="AF58" i="8"/>
  <c r="AF77" i="8"/>
  <c r="AF70" i="8"/>
  <c r="AF76" i="8"/>
  <c r="AF79" i="8"/>
  <c r="AF67" i="8"/>
  <c r="AF61" i="8"/>
  <c r="AF78" i="8"/>
  <c r="AZ83" i="8"/>
  <c r="AZ79" i="8"/>
  <c r="AZ67" i="8"/>
  <c r="AZ58" i="8"/>
  <c r="AF81" i="8"/>
  <c r="AF66" i="8"/>
  <c r="AF75" i="8"/>
  <c r="AX71" i="8"/>
  <c r="AX79" i="8"/>
  <c r="AX77" i="8"/>
  <c r="AF69" i="8"/>
  <c r="T81" i="8"/>
  <c r="AX83" i="8"/>
  <c r="V71" i="8"/>
  <c r="R24" i="8"/>
  <c r="AL24" i="8"/>
  <c r="AW82" i="8"/>
  <c r="AW69" i="8"/>
  <c r="AW81" i="8"/>
  <c r="AW77" i="8"/>
  <c r="AW62" i="8"/>
  <c r="AW79" i="8"/>
  <c r="AW70" i="8"/>
  <c r="AW58" i="8"/>
  <c r="V60" i="8"/>
  <c r="AV67" i="8"/>
  <c r="V80" i="8"/>
  <c r="M24" i="8"/>
  <c r="V61" i="8"/>
  <c r="AB71" i="8"/>
  <c r="AB70" i="8"/>
  <c r="AW73" i="8"/>
  <c r="AV75" i="8"/>
  <c r="V69" i="8"/>
  <c r="AB80" i="8"/>
  <c r="AI83" i="8"/>
  <c r="AV81" i="8"/>
  <c r="AB61" i="8"/>
  <c r="V75" i="8"/>
  <c r="BA24" i="8"/>
  <c r="BA25" i="8" s="1"/>
  <c r="AW71" i="8"/>
  <c r="AB68" i="8"/>
  <c r="V66" i="8"/>
  <c r="AB69" i="8"/>
  <c r="V65" i="8"/>
  <c r="AB79" i="8"/>
  <c r="AW65" i="8"/>
  <c r="AV65" i="8"/>
  <c r="V68" i="8"/>
  <c r="AV68" i="8"/>
  <c r="AW76" i="8"/>
  <c r="AV69" i="8"/>
  <c r="V83" i="8"/>
  <c r="V82" i="8"/>
  <c r="V72" i="8"/>
  <c r="V73" i="8"/>
  <c r="V81" i="8"/>
  <c r="AV71" i="8"/>
  <c r="AV62" i="8"/>
  <c r="AV60" i="8"/>
  <c r="AV58" i="8"/>
  <c r="S83" i="8"/>
  <c r="AD24" i="8"/>
  <c r="AV70" i="8"/>
  <c r="V78" i="8"/>
  <c r="AV78" i="8"/>
  <c r="S76" i="8"/>
  <c r="AB66" i="8"/>
  <c r="AB83" i="8"/>
  <c r="AB67" i="8"/>
  <c r="AB81" i="8"/>
  <c r="AB58" i="8"/>
  <c r="AM24" i="8"/>
  <c r="S73" i="8"/>
  <c r="S66" i="8"/>
  <c r="AI71" i="8"/>
  <c r="O65" i="8"/>
  <c r="O76" i="8"/>
  <c r="V67" i="8"/>
  <c r="V79" i="8"/>
  <c r="AV66" i="8"/>
  <c r="AV83" i="8"/>
  <c r="AB82" i="8"/>
  <c r="S68" i="8"/>
  <c r="S58" i="8"/>
  <c r="AW61" i="8"/>
  <c r="AV61" i="8"/>
  <c r="AH24" i="8"/>
  <c r="Y24" i="8"/>
  <c r="P24" i="8"/>
  <c r="AS24" i="8"/>
  <c r="AS25" i="8" s="1"/>
  <c r="AN24" i="8"/>
  <c r="AG24" i="8"/>
  <c r="AG25" i="8" s="1"/>
  <c r="AJ24" i="8"/>
  <c r="K24" i="8"/>
  <c r="K25" i="8" s="1"/>
  <c r="I22" i="9"/>
  <c r="AQ24" i="8"/>
  <c r="AQ25" i="8" s="1"/>
  <c r="BB24" i="8"/>
  <c r="BB25" i="8" s="1"/>
  <c r="BC24" i="8"/>
  <c r="BC25" i="8" s="1"/>
  <c r="N24" i="8"/>
  <c r="AP24" i="8"/>
  <c r="W24" i="8"/>
  <c r="Z24" i="8"/>
  <c r="X24" i="8"/>
  <c r="Q24" i="8"/>
  <c r="AA24" i="8"/>
  <c r="AK24" i="8"/>
  <c r="AU24" i="8"/>
  <c r="AU25" i="8" s="1"/>
  <c r="AT24" i="8"/>
  <c r="AT25" i="8" s="1"/>
  <c r="L24" i="8"/>
  <c r="AO24" i="8"/>
  <c r="AR24" i="8"/>
  <c r="AR25" i="8" s="1"/>
  <c r="AC24" i="8"/>
  <c r="J20" i="8"/>
  <c r="I20" i="8"/>
  <c r="H20" i="8"/>
  <c r="G20" i="8"/>
  <c r="F72" i="11" l="1"/>
  <c r="AY60" i="8"/>
  <c r="AZ69" i="8"/>
  <c r="AY69" i="8"/>
  <c r="AZ72" i="8"/>
  <c r="AY71" i="8"/>
  <c r="AY81" i="8"/>
  <c r="AY76" i="8"/>
  <c r="AZ73" i="8"/>
  <c r="AY73" i="8"/>
  <c r="AY80" i="8"/>
  <c r="AY62" i="8"/>
  <c r="AY65" i="8"/>
  <c r="AY64" i="8" s="1"/>
  <c r="AY82" i="8"/>
  <c r="F71" i="11"/>
  <c r="F56" i="11"/>
  <c r="F55" i="11"/>
  <c r="F74" i="11"/>
  <c r="F54" i="11"/>
  <c r="F49" i="11"/>
  <c r="F48" i="11"/>
  <c r="F39" i="11"/>
  <c r="F52" i="11"/>
  <c r="F46" i="11"/>
  <c r="F79" i="11"/>
  <c r="F44" i="11"/>
  <c r="F59" i="11"/>
  <c r="F83" i="11"/>
  <c r="F78" i="11"/>
  <c r="F80" i="11"/>
  <c r="F73" i="11"/>
  <c r="F53" i="11"/>
  <c r="F65" i="11"/>
  <c r="F86" i="11"/>
  <c r="F51" i="11"/>
  <c r="F77" i="11"/>
  <c r="F50" i="11"/>
  <c r="F82" i="11"/>
  <c r="F58" i="11"/>
  <c r="F57" i="11"/>
  <c r="F67" i="11"/>
  <c r="F69" i="11"/>
  <c r="F63" i="11"/>
  <c r="F41" i="11"/>
  <c r="F76" i="11"/>
  <c r="F68" i="11"/>
  <c r="F66" i="11"/>
  <c r="F47" i="11"/>
  <c r="F43" i="11"/>
  <c r="F61" i="11"/>
  <c r="F85" i="11"/>
  <c r="F84" i="11"/>
  <c r="F42" i="11"/>
  <c r="F45" i="11"/>
  <c r="F62" i="11"/>
  <c r="F81" i="11"/>
  <c r="F75" i="11"/>
  <c r="F70" i="11"/>
  <c r="F64" i="11"/>
  <c r="F40" i="11"/>
  <c r="F60" i="11"/>
  <c r="AZ68" i="8"/>
  <c r="AY78" i="8"/>
  <c r="AI62" i="8"/>
  <c r="U81" i="8"/>
  <c r="AZ81" i="8"/>
  <c r="U80" i="8"/>
  <c r="AY66" i="8"/>
  <c r="U73" i="8"/>
  <c r="AY59" i="8"/>
  <c r="U72" i="8"/>
  <c r="U59" i="8"/>
  <c r="U64" i="8" s="1"/>
  <c r="AY75" i="8"/>
  <c r="T65" i="8"/>
  <c r="U71" i="8"/>
  <c r="AZ78" i="8"/>
  <c r="U75" i="8"/>
  <c r="AY83" i="8"/>
  <c r="T77" i="8"/>
  <c r="AE77" i="8"/>
  <c r="AZ61" i="8"/>
  <c r="U70" i="8"/>
  <c r="AY70" i="8"/>
  <c r="T58" i="8"/>
  <c r="AI79" i="8"/>
  <c r="AI76" i="8"/>
  <c r="AE79" i="8"/>
  <c r="AZ76" i="8"/>
  <c r="AZ60" i="8"/>
  <c r="AE72" i="8"/>
  <c r="O60" i="8"/>
  <c r="AZ70" i="8"/>
  <c r="AE60" i="8"/>
  <c r="S80" i="8"/>
  <c r="AZ77" i="8"/>
  <c r="U83" i="8"/>
  <c r="S78" i="8"/>
  <c r="S69" i="8"/>
  <c r="AZ62" i="8"/>
  <c r="U78" i="8"/>
  <c r="AI59" i="8"/>
  <c r="AZ71" i="8"/>
  <c r="U68" i="8"/>
  <c r="AY68" i="8"/>
  <c r="O61" i="8"/>
  <c r="AE82" i="8"/>
  <c r="AE65" i="8"/>
  <c r="AE83" i="8"/>
  <c r="AE71" i="8"/>
  <c r="AE62" i="8"/>
  <c r="AE58" i="8"/>
  <c r="AE80" i="8"/>
  <c r="AE67" i="8"/>
  <c r="AE66" i="8"/>
  <c r="AE59" i="8"/>
  <c r="AE81" i="8"/>
  <c r="AE73" i="8"/>
  <c r="AE78" i="8"/>
  <c r="AE76" i="8"/>
  <c r="AE70" i="8"/>
  <c r="AE68" i="8"/>
  <c r="AE61" i="8"/>
  <c r="AI73" i="8"/>
  <c r="AI65" i="8"/>
  <c r="AI67" i="8"/>
  <c r="O71" i="8"/>
  <c r="O75" i="8"/>
  <c r="O77" i="8"/>
  <c r="O78" i="8"/>
  <c r="O73" i="8"/>
  <c r="O69" i="8"/>
  <c r="O68" i="8"/>
  <c r="O83" i="8"/>
  <c r="O79" i="8"/>
  <c r="O67" i="8"/>
  <c r="O80" i="8"/>
  <c r="O58" i="8"/>
  <c r="AI66" i="8"/>
  <c r="AZ80" i="8"/>
  <c r="AZ75" i="8"/>
  <c r="O81" i="8"/>
  <c r="AZ59" i="8"/>
  <c r="AI61" i="8"/>
  <c r="O59" i="8"/>
  <c r="O66" i="8"/>
  <c r="O70" i="8"/>
  <c r="AI72" i="8"/>
  <c r="O82" i="8"/>
  <c r="AI69" i="8"/>
  <c r="AZ82" i="8"/>
  <c r="S60" i="8"/>
  <c r="S72" i="8"/>
  <c r="S59" i="8"/>
  <c r="S75" i="8"/>
  <c r="S67" i="8"/>
  <c r="S71" i="8"/>
  <c r="S62" i="8"/>
  <c r="S81" i="8"/>
  <c r="S65" i="8"/>
  <c r="S77" i="8"/>
  <c r="S61" i="8"/>
  <c r="S82" i="8"/>
  <c r="S79" i="8"/>
  <c r="AE75" i="8"/>
  <c r="AZ65" i="8"/>
  <c r="O62" i="8"/>
  <c r="AI70" i="8"/>
  <c r="AI75" i="8"/>
  <c r="AI77" i="8"/>
  <c r="AI82" i="8"/>
  <c r="AI60" i="8"/>
  <c r="AI81" i="8"/>
  <c r="AI78" i="8"/>
  <c r="AI68" i="8"/>
  <c r="AI80" i="8"/>
  <c r="L73" i="8"/>
  <c r="L71" i="8"/>
  <c r="L68" i="8"/>
  <c r="L79" i="8"/>
  <c r="L59" i="8"/>
  <c r="L62" i="8"/>
  <c r="L83" i="8"/>
  <c r="L82" i="8"/>
  <c r="L77" i="8"/>
  <c r="L70" i="8"/>
  <c r="L76" i="8"/>
  <c r="L65" i="8"/>
  <c r="L67" i="8"/>
  <c r="L60" i="8"/>
  <c r="L72" i="8"/>
  <c r="L58" i="8"/>
  <c r="L69" i="8"/>
  <c r="L75" i="8"/>
  <c r="L66" i="8"/>
  <c r="L80" i="8"/>
  <c r="L61" i="8"/>
  <c r="L81" i="8"/>
  <c r="L78" i="8"/>
  <c r="AT70" i="8"/>
  <c r="AT61" i="8"/>
  <c r="AT78" i="8"/>
  <c r="AT62" i="8"/>
  <c r="AT75" i="8"/>
  <c r="AT73" i="8"/>
  <c r="AT71" i="8"/>
  <c r="AT76" i="8"/>
  <c r="AT60" i="8"/>
  <c r="AT69" i="8"/>
  <c r="AT77" i="8"/>
  <c r="AT58" i="8"/>
  <c r="AT59" i="8"/>
  <c r="AT79" i="8"/>
  <c r="AT72" i="8"/>
  <c r="AT67" i="8"/>
  <c r="AT65" i="8"/>
  <c r="AT82" i="8"/>
  <c r="AT68" i="8"/>
  <c r="AT81" i="8"/>
  <c r="AT80" i="8"/>
  <c r="AT83" i="8"/>
  <c r="AT66" i="8"/>
  <c r="AH73" i="8"/>
  <c r="AH68" i="8"/>
  <c r="AH58" i="8"/>
  <c r="AH79" i="8"/>
  <c r="AH80" i="8"/>
  <c r="AH61" i="8"/>
  <c r="AH69" i="8"/>
  <c r="AH78" i="8"/>
  <c r="AH62" i="8"/>
  <c r="AH83" i="8"/>
  <c r="AH60" i="8"/>
  <c r="AH75" i="8"/>
  <c r="AH82" i="8"/>
  <c r="AH70" i="8"/>
  <c r="AH72" i="8"/>
  <c r="AH76" i="8"/>
  <c r="AH59" i="8"/>
  <c r="AH81" i="8"/>
  <c r="AH71" i="8"/>
  <c r="AH66" i="8"/>
  <c r="AH67" i="8"/>
  <c r="AH65" i="8"/>
  <c r="AH77" i="8"/>
  <c r="AK58" i="8"/>
  <c r="AK72" i="8"/>
  <c r="AK70" i="8"/>
  <c r="AK59" i="8"/>
  <c r="AK67" i="8"/>
  <c r="AK73" i="8"/>
  <c r="AK71" i="8"/>
  <c r="AK61" i="8"/>
  <c r="AK82" i="8"/>
  <c r="AK62" i="8"/>
  <c r="AK65" i="8"/>
  <c r="AK81" i="8"/>
  <c r="AK76" i="8"/>
  <c r="AK69" i="8"/>
  <c r="AK75" i="8"/>
  <c r="AK78" i="8"/>
  <c r="AK66" i="8"/>
  <c r="AK83" i="8"/>
  <c r="AK77" i="8"/>
  <c r="AK68" i="8"/>
  <c r="AK80" i="8"/>
  <c r="AK79" i="8"/>
  <c r="AK60" i="8"/>
  <c r="X60" i="8"/>
  <c r="X75" i="8"/>
  <c r="X73" i="8"/>
  <c r="X80" i="8"/>
  <c r="X69" i="8"/>
  <c r="X78" i="8"/>
  <c r="X82" i="8"/>
  <c r="X77" i="8"/>
  <c r="X72" i="8"/>
  <c r="X79" i="8"/>
  <c r="X65" i="8"/>
  <c r="X58" i="8"/>
  <c r="X62" i="8"/>
  <c r="X59" i="8"/>
  <c r="X68" i="8"/>
  <c r="X67" i="8"/>
  <c r="X70" i="8"/>
  <c r="X76" i="8"/>
  <c r="X66" i="8"/>
  <c r="X61" i="8"/>
  <c r="X81" i="8"/>
  <c r="X83" i="8"/>
  <c r="X71" i="8"/>
  <c r="Z61" i="8"/>
  <c r="Z80" i="8"/>
  <c r="Z78" i="8"/>
  <c r="Z62" i="8"/>
  <c r="Z75" i="8"/>
  <c r="Z83" i="8"/>
  <c r="Z67" i="8"/>
  <c r="Z73" i="8"/>
  <c r="Z71" i="8"/>
  <c r="Z76" i="8"/>
  <c r="Z60" i="8"/>
  <c r="Z69" i="8"/>
  <c r="Z58" i="8"/>
  <c r="Z79" i="8"/>
  <c r="Z72" i="8"/>
  <c r="Z65" i="8"/>
  <c r="Z70" i="8"/>
  <c r="Z59" i="8"/>
  <c r="Z68" i="8"/>
  <c r="Z81" i="8"/>
  <c r="Z82" i="8"/>
  <c r="Z77" i="8"/>
  <c r="Z66" i="8"/>
  <c r="AP75" i="8"/>
  <c r="AP83" i="8"/>
  <c r="AP81" i="8"/>
  <c r="AP82" i="8"/>
  <c r="AP72" i="8"/>
  <c r="AP79" i="8"/>
  <c r="AP67" i="8"/>
  <c r="AP78" i="8"/>
  <c r="AP71" i="8"/>
  <c r="AP58" i="8"/>
  <c r="AP65" i="8"/>
  <c r="AP66" i="8"/>
  <c r="AP69" i="8"/>
  <c r="AP60" i="8"/>
  <c r="AP61" i="8"/>
  <c r="AP80" i="8"/>
  <c r="AP68" i="8"/>
  <c r="AP62" i="8"/>
  <c r="AP77" i="8"/>
  <c r="AP76" i="8"/>
  <c r="AP73" i="8"/>
  <c r="AP70" i="8"/>
  <c r="AP59" i="8"/>
  <c r="AM68" i="8"/>
  <c r="AM83" i="8"/>
  <c r="AM72" i="8"/>
  <c r="AM69" i="8"/>
  <c r="AM67" i="8"/>
  <c r="AM75" i="8"/>
  <c r="AM66" i="8"/>
  <c r="AM73" i="8"/>
  <c r="AM59" i="8"/>
  <c r="AM60" i="8"/>
  <c r="AM65" i="8"/>
  <c r="AM81" i="8"/>
  <c r="AM71" i="8"/>
  <c r="AM79" i="8"/>
  <c r="AM62" i="8"/>
  <c r="AM61" i="8"/>
  <c r="AM82" i="8"/>
  <c r="AM80" i="8"/>
  <c r="AM78" i="8"/>
  <c r="AM77" i="8"/>
  <c r="AM76" i="8"/>
  <c r="AM58" i="8"/>
  <c r="AM70" i="8"/>
  <c r="BC72" i="8"/>
  <c r="BC65" i="8"/>
  <c r="BC71" i="8"/>
  <c r="BC73" i="8"/>
  <c r="BC68" i="8"/>
  <c r="BC66" i="8"/>
  <c r="BC61" i="8"/>
  <c r="BC78" i="8"/>
  <c r="BC67" i="8"/>
  <c r="BC83" i="8"/>
  <c r="BC58" i="8"/>
  <c r="BC69" i="8"/>
  <c r="BC62" i="8"/>
  <c r="BC79" i="8"/>
  <c r="BC81" i="8"/>
  <c r="BC80" i="8"/>
  <c r="BC75" i="8"/>
  <c r="BC82" i="8"/>
  <c r="BC76" i="8"/>
  <c r="BC59" i="8"/>
  <c r="BC77" i="8"/>
  <c r="BC70" i="8"/>
  <c r="BC60" i="8"/>
  <c r="BB68" i="8"/>
  <c r="BB81" i="8"/>
  <c r="BB79" i="8"/>
  <c r="BB69" i="8"/>
  <c r="BB61" i="8"/>
  <c r="BB78" i="8"/>
  <c r="BB80" i="8"/>
  <c r="BB66" i="8"/>
  <c r="BB75" i="8"/>
  <c r="BB70" i="8"/>
  <c r="BB77" i="8"/>
  <c r="BB83" i="8"/>
  <c r="BB62" i="8"/>
  <c r="BB71" i="8"/>
  <c r="BB72" i="8"/>
  <c r="BB67" i="8"/>
  <c r="BB58" i="8"/>
  <c r="BB76" i="8"/>
  <c r="BB73" i="8"/>
  <c r="BB82" i="8"/>
  <c r="BB59" i="8"/>
  <c r="BB65" i="8"/>
  <c r="BB60" i="8"/>
  <c r="M65" i="8"/>
  <c r="M61" i="8"/>
  <c r="M70" i="8"/>
  <c r="M83" i="8"/>
  <c r="M75" i="8"/>
  <c r="M80" i="8"/>
  <c r="M58" i="8"/>
  <c r="M72" i="8"/>
  <c r="M81" i="8"/>
  <c r="M60" i="8"/>
  <c r="M82" i="8"/>
  <c r="M69" i="8"/>
  <c r="M77" i="8"/>
  <c r="M73" i="8"/>
  <c r="M66" i="8"/>
  <c r="M68" i="8"/>
  <c r="M67" i="8"/>
  <c r="M79" i="8"/>
  <c r="M62" i="8"/>
  <c r="M59" i="8"/>
  <c r="M78" i="8"/>
  <c r="M76" i="8"/>
  <c r="M71" i="8"/>
  <c r="AQ59" i="8"/>
  <c r="AQ76" i="8"/>
  <c r="AQ72" i="8"/>
  <c r="AQ65" i="8"/>
  <c r="AQ70" i="8"/>
  <c r="AQ83" i="8"/>
  <c r="AQ61" i="8"/>
  <c r="AQ71" i="8"/>
  <c r="AQ69" i="8"/>
  <c r="AQ79" i="8"/>
  <c r="AQ77" i="8"/>
  <c r="AQ82" i="8"/>
  <c r="AQ67" i="8"/>
  <c r="AQ81" i="8"/>
  <c r="AQ75" i="8"/>
  <c r="AQ68" i="8"/>
  <c r="AQ80" i="8"/>
  <c r="AQ62" i="8"/>
  <c r="AQ78" i="8"/>
  <c r="AQ66" i="8"/>
  <c r="AQ73" i="8"/>
  <c r="AQ60" i="8"/>
  <c r="AQ58" i="8"/>
  <c r="BA78" i="8"/>
  <c r="BA66" i="8"/>
  <c r="BA80" i="8"/>
  <c r="BA75" i="8"/>
  <c r="BA61" i="8"/>
  <c r="BA62" i="8"/>
  <c r="BA65" i="8"/>
  <c r="BA69" i="8"/>
  <c r="BA77" i="8"/>
  <c r="BA59" i="8"/>
  <c r="BA83" i="8"/>
  <c r="BA68" i="8"/>
  <c r="BA67" i="8"/>
  <c r="BA73" i="8"/>
  <c r="BA79" i="8"/>
  <c r="BA82" i="8"/>
  <c r="BA76" i="8"/>
  <c r="BA58" i="8"/>
  <c r="BA81" i="8"/>
  <c r="BA71" i="8"/>
  <c r="BA60" i="8"/>
  <c r="BA70" i="8"/>
  <c r="BA72" i="8"/>
  <c r="Y58" i="8"/>
  <c r="Y82" i="8"/>
  <c r="Y77" i="8"/>
  <c r="Y71" i="8"/>
  <c r="Y72" i="8"/>
  <c r="Y65" i="8"/>
  <c r="Y75" i="8"/>
  <c r="Y68" i="8"/>
  <c r="Y59" i="8"/>
  <c r="Y62" i="8"/>
  <c r="Y83" i="8"/>
  <c r="Y69" i="8"/>
  <c r="Y60" i="8"/>
  <c r="Y70" i="8"/>
  <c r="Y79" i="8"/>
  <c r="Y67" i="8"/>
  <c r="Y80" i="8"/>
  <c r="Y78" i="8"/>
  <c r="Y61" i="8"/>
  <c r="Y81" i="8"/>
  <c r="Y76" i="8"/>
  <c r="Y66" i="8"/>
  <c r="Y73" i="8"/>
  <c r="AU80" i="8"/>
  <c r="AU82" i="8"/>
  <c r="AU72" i="8"/>
  <c r="AU65" i="8"/>
  <c r="AU78" i="8"/>
  <c r="AU66" i="8"/>
  <c r="AU71" i="8"/>
  <c r="AU70" i="8"/>
  <c r="AU77" i="8"/>
  <c r="AU83" i="8"/>
  <c r="AU59" i="8"/>
  <c r="AU68" i="8"/>
  <c r="AU60" i="8"/>
  <c r="AU73" i="8"/>
  <c r="AU62" i="8"/>
  <c r="AU79" i="8"/>
  <c r="AU67" i="8"/>
  <c r="AU75" i="8"/>
  <c r="AU81" i="8"/>
  <c r="AU69" i="8"/>
  <c r="AU61" i="8"/>
  <c r="AU58" i="8"/>
  <c r="AU76" i="8"/>
  <c r="AL60" i="8"/>
  <c r="AL69" i="8"/>
  <c r="AL62" i="8"/>
  <c r="AL58" i="8"/>
  <c r="AL80" i="8"/>
  <c r="AL83" i="8"/>
  <c r="AL71" i="8"/>
  <c r="AL68" i="8"/>
  <c r="AL73" i="8"/>
  <c r="AL77" i="8"/>
  <c r="AL72" i="8"/>
  <c r="AL61" i="8"/>
  <c r="AL59" i="8"/>
  <c r="AL79" i="8"/>
  <c r="AL67" i="8"/>
  <c r="AL65" i="8"/>
  <c r="AL82" i="8"/>
  <c r="AL66" i="8"/>
  <c r="AL76" i="8"/>
  <c r="AL81" i="8"/>
  <c r="AL70" i="8"/>
  <c r="AL78" i="8"/>
  <c r="AL75" i="8"/>
  <c r="R71" i="8"/>
  <c r="R66" i="8"/>
  <c r="R60" i="8"/>
  <c r="R69" i="8"/>
  <c r="R70" i="8"/>
  <c r="R67" i="8"/>
  <c r="R83" i="8"/>
  <c r="R80" i="8"/>
  <c r="R82" i="8"/>
  <c r="R81" i="8"/>
  <c r="R76" i="8"/>
  <c r="R77" i="8"/>
  <c r="R59" i="8"/>
  <c r="R68" i="8"/>
  <c r="R73" i="8"/>
  <c r="R72" i="8"/>
  <c r="R79" i="8"/>
  <c r="R65" i="8"/>
  <c r="R78" i="8"/>
  <c r="R75" i="8"/>
  <c r="R58" i="8"/>
  <c r="R61" i="8"/>
  <c r="R62" i="8"/>
  <c r="P62" i="8"/>
  <c r="P59" i="8"/>
  <c r="P70" i="8"/>
  <c r="P66" i="8"/>
  <c r="P71" i="8"/>
  <c r="P76" i="8"/>
  <c r="P60" i="8"/>
  <c r="P81" i="8"/>
  <c r="P69" i="8"/>
  <c r="P61" i="8"/>
  <c r="P79" i="8"/>
  <c r="P58" i="8"/>
  <c r="P72" i="8"/>
  <c r="P67" i="8"/>
  <c r="P82" i="8"/>
  <c r="P65" i="8"/>
  <c r="P83" i="8"/>
  <c r="P80" i="8"/>
  <c r="P75" i="8"/>
  <c r="P68" i="8"/>
  <c r="P77" i="8"/>
  <c r="P73" i="8"/>
  <c r="P78" i="8"/>
  <c r="AA73" i="8"/>
  <c r="AA83" i="8"/>
  <c r="AA82" i="8"/>
  <c r="AA58" i="8"/>
  <c r="AA75" i="8"/>
  <c r="AA67" i="8"/>
  <c r="AA65" i="8"/>
  <c r="AA72" i="8"/>
  <c r="AA59" i="8"/>
  <c r="AA78" i="8"/>
  <c r="AA66" i="8"/>
  <c r="AA71" i="8"/>
  <c r="AA60" i="8"/>
  <c r="AA77" i="8"/>
  <c r="AA80" i="8"/>
  <c r="AA68" i="8"/>
  <c r="AA62" i="8"/>
  <c r="AA79" i="8"/>
  <c r="AA76" i="8"/>
  <c r="AA69" i="8"/>
  <c r="AA81" i="8"/>
  <c r="AA61" i="8"/>
  <c r="AA70" i="8"/>
  <c r="Q83" i="8"/>
  <c r="Q73" i="8"/>
  <c r="Q79" i="8"/>
  <c r="Q65" i="8"/>
  <c r="Q59" i="8"/>
  <c r="Q67" i="8"/>
  <c r="Q70" i="8"/>
  <c r="Q75" i="8"/>
  <c r="Q61" i="8"/>
  <c r="Q82" i="8"/>
  <c r="Q62" i="8"/>
  <c r="Q76" i="8"/>
  <c r="Q69" i="8"/>
  <c r="Q78" i="8"/>
  <c r="Q66" i="8"/>
  <c r="Q81" i="8"/>
  <c r="Q72" i="8"/>
  <c r="Q71" i="8"/>
  <c r="Q77" i="8"/>
  <c r="Q68" i="8"/>
  <c r="Q58" i="8"/>
  <c r="Q80" i="8"/>
  <c r="Q60" i="8"/>
  <c r="AD61" i="8"/>
  <c r="AD81" i="8"/>
  <c r="AD62" i="8"/>
  <c r="AD75" i="8"/>
  <c r="AD76" i="8"/>
  <c r="AD70" i="8"/>
  <c r="AD71" i="8"/>
  <c r="AD67" i="8"/>
  <c r="AD78" i="8"/>
  <c r="AD73" i="8"/>
  <c r="AD69" i="8"/>
  <c r="AD79" i="8"/>
  <c r="AD59" i="8"/>
  <c r="AD83" i="8"/>
  <c r="AD80" i="8"/>
  <c r="AD82" i="8"/>
  <c r="AD68" i="8"/>
  <c r="AD58" i="8"/>
  <c r="AD77" i="8"/>
  <c r="AD60" i="8"/>
  <c r="AD72" i="8"/>
  <c r="AD65" i="8"/>
  <c r="AD66" i="8"/>
  <c r="W76" i="8"/>
  <c r="W59" i="8"/>
  <c r="W70" i="8"/>
  <c r="W83" i="8"/>
  <c r="W61" i="8"/>
  <c r="W69" i="8"/>
  <c r="W62" i="8"/>
  <c r="W80" i="8"/>
  <c r="W79" i="8"/>
  <c r="W82" i="8"/>
  <c r="W75" i="8"/>
  <c r="W81" i="8"/>
  <c r="W68" i="8"/>
  <c r="W72" i="8"/>
  <c r="W71" i="8"/>
  <c r="W78" i="8"/>
  <c r="W58" i="8"/>
  <c r="W67" i="8"/>
  <c r="W66" i="8"/>
  <c r="W65" i="8"/>
  <c r="W73" i="8"/>
  <c r="W60" i="8"/>
  <c r="W77" i="8"/>
  <c r="N58" i="8"/>
  <c r="N80" i="8"/>
  <c r="N70" i="8"/>
  <c r="N68" i="8"/>
  <c r="N65" i="8"/>
  <c r="N71" i="8"/>
  <c r="N60" i="8"/>
  <c r="N69" i="8"/>
  <c r="N62" i="8"/>
  <c r="N61" i="8"/>
  <c r="N78" i="8"/>
  <c r="N59" i="8"/>
  <c r="N75" i="8"/>
  <c r="N82" i="8"/>
  <c r="N72" i="8"/>
  <c r="N77" i="8"/>
  <c r="N73" i="8"/>
  <c r="N83" i="8"/>
  <c r="N67" i="8"/>
  <c r="N76" i="8"/>
  <c r="N66" i="8"/>
  <c r="N81" i="8"/>
  <c r="N79" i="8"/>
  <c r="K65" i="8"/>
  <c r="K66" i="8"/>
  <c r="K72" i="8"/>
  <c r="K69" i="8"/>
  <c r="K83" i="8"/>
  <c r="K77" i="8"/>
  <c r="K61" i="8"/>
  <c r="K80" i="8"/>
  <c r="K82" i="8"/>
  <c r="K70" i="8"/>
  <c r="K59" i="8"/>
  <c r="K75" i="8"/>
  <c r="K73" i="8"/>
  <c r="K68" i="8"/>
  <c r="K78" i="8"/>
  <c r="K71" i="8"/>
  <c r="K58" i="8"/>
  <c r="K67" i="8"/>
  <c r="K79" i="8"/>
  <c r="K81" i="8"/>
  <c r="K76" i="8"/>
  <c r="K60" i="8"/>
  <c r="K62" i="8"/>
  <c r="AJ80" i="8"/>
  <c r="AJ62" i="8"/>
  <c r="AJ61" i="8"/>
  <c r="AJ70" i="8"/>
  <c r="AJ68" i="8"/>
  <c r="AJ66" i="8"/>
  <c r="AJ71" i="8"/>
  <c r="AJ76" i="8"/>
  <c r="AJ60" i="8"/>
  <c r="AJ77" i="8"/>
  <c r="AJ81" i="8"/>
  <c r="AJ69" i="8"/>
  <c r="AJ79" i="8"/>
  <c r="AJ58" i="8"/>
  <c r="AJ72" i="8"/>
  <c r="AJ67" i="8"/>
  <c r="AJ65" i="8"/>
  <c r="AJ82" i="8"/>
  <c r="AJ83" i="8"/>
  <c r="AJ75" i="8"/>
  <c r="AJ59" i="8"/>
  <c r="AJ73" i="8"/>
  <c r="AJ78" i="8"/>
  <c r="AC80" i="8"/>
  <c r="AC62" i="8"/>
  <c r="AC79" i="8"/>
  <c r="AC61" i="8"/>
  <c r="AC83" i="8"/>
  <c r="AC78" i="8"/>
  <c r="AC72" i="8"/>
  <c r="AC67" i="8"/>
  <c r="AC76" i="8"/>
  <c r="AC71" i="8"/>
  <c r="AC58" i="8"/>
  <c r="AC73" i="8"/>
  <c r="AC81" i="8"/>
  <c r="AC77" i="8"/>
  <c r="AC68" i="8"/>
  <c r="AC59" i="8"/>
  <c r="AC65" i="8"/>
  <c r="AC70" i="8"/>
  <c r="AC75" i="8"/>
  <c r="AC69" i="8"/>
  <c r="AC60" i="8"/>
  <c r="AC82" i="8"/>
  <c r="AC66" i="8"/>
  <c r="AG66" i="8"/>
  <c r="AG65" i="8"/>
  <c r="AG59" i="8"/>
  <c r="AG61" i="8"/>
  <c r="AG80" i="8"/>
  <c r="AG75" i="8"/>
  <c r="AG72" i="8"/>
  <c r="AG73" i="8"/>
  <c r="AG69" i="8"/>
  <c r="AG81" i="8"/>
  <c r="AG77" i="8"/>
  <c r="AG78" i="8"/>
  <c r="AG62" i="8"/>
  <c r="AG68" i="8"/>
  <c r="AG67" i="8"/>
  <c r="AG70" i="8"/>
  <c r="AG79" i="8"/>
  <c r="AG60" i="8"/>
  <c r="AG76" i="8"/>
  <c r="AG58" i="8"/>
  <c r="AG82" i="8"/>
  <c r="AG71" i="8"/>
  <c r="AG83" i="8"/>
  <c r="AR60" i="8"/>
  <c r="AR62" i="8"/>
  <c r="AR82" i="8"/>
  <c r="AR79" i="8"/>
  <c r="AR71" i="8"/>
  <c r="AR69" i="8"/>
  <c r="AR78" i="8"/>
  <c r="AR77" i="8"/>
  <c r="AR72" i="8"/>
  <c r="AR58" i="8"/>
  <c r="AR73" i="8"/>
  <c r="AR61" i="8"/>
  <c r="AR59" i="8"/>
  <c r="AR68" i="8"/>
  <c r="AR80" i="8"/>
  <c r="AR70" i="8"/>
  <c r="AR65" i="8"/>
  <c r="AR75" i="8"/>
  <c r="AR76" i="8"/>
  <c r="AR81" i="8"/>
  <c r="AR66" i="8"/>
  <c r="AR83" i="8"/>
  <c r="AR67" i="8"/>
  <c r="AN59" i="8"/>
  <c r="AN83" i="8"/>
  <c r="AN66" i="8"/>
  <c r="AN80" i="8"/>
  <c r="AN73" i="8"/>
  <c r="AN71" i="8"/>
  <c r="AN75" i="8"/>
  <c r="AN58" i="8"/>
  <c r="AN70" i="8"/>
  <c r="AN65" i="8"/>
  <c r="AN72" i="8"/>
  <c r="AN68" i="8"/>
  <c r="AN82" i="8"/>
  <c r="AN60" i="8"/>
  <c r="AN78" i="8"/>
  <c r="AN61" i="8"/>
  <c r="AN79" i="8"/>
  <c r="AN67" i="8"/>
  <c r="AN62" i="8"/>
  <c r="AN81" i="8"/>
  <c r="AN77" i="8"/>
  <c r="AN69" i="8"/>
  <c r="AN76" i="8"/>
  <c r="AO65" i="8"/>
  <c r="AO79" i="8"/>
  <c r="AO69" i="8"/>
  <c r="AO61" i="8"/>
  <c r="AO58" i="8"/>
  <c r="AO82" i="8"/>
  <c r="AO77" i="8"/>
  <c r="AO70" i="8"/>
  <c r="AO75" i="8"/>
  <c r="AO59" i="8"/>
  <c r="AO80" i="8"/>
  <c r="AO78" i="8"/>
  <c r="AO73" i="8"/>
  <c r="AO68" i="8"/>
  <c r="AO83" i="8"/>
  <c r="AO71" i="8"/>
  <c r="AO66" i="8"/>
  <c r="AO62" i="8"/>
  <c r="AO76" i="8"/>
  <c r="AO72" i="8"/>
  <c r="AO67" i="8"/>
  <c r="AO81" i="8"/>
  <c r="AO60" i="8"/>
  <c r="AS60" i="8"/>
  <c r="AS62" i="8"/>
  <c r="AS82" i="8"/>
  <c r="AS72" i="8"/>
  <c r="AS58" i="8"/>
  <c r="AS76" i="8"/>
  <c r="AS68" i="8"/>
  <c r="AS65" i="8"/>
  <c r="AS79" i="8"/>
  <c r="AS80" i="8"/>
  <c r="AS83" i="8"/>
  <c r="AS69" i="8"/>
  <c r="AS70" i="8"/>
  <c r="AS71" i="8"/>
  <c r="AS59" i="8"/>
  <c r="AS77" i="8"/>
  <c r="AS67" i="8"/>
  <c r="AS81" i="8"/>
  <c r="AS78" i="8"/>
  <c r="AS61" i="8"/>
  <c r="AS66" i="8"/>
  <c r="AS73" i="8"/>
  <c r="AS75" i="8"/>
  <c r="AW64" i="8"/>
  <c r="V64" i="8"/>
  <c r="AF64" i="8"/>
  <c r="AV64" i="8"/>
  <c r="AX64" i="8"/>
  <c r="AB64" i="8"/>
  <c r="G15" i="8"/>
  <c r="H15" i="8"/>
  <c r="I15" i="8"/>
  <c r="J15" i="8"/>
  <c r="F19" i="8"/>
  <c r="F18" i="8"/>
  <c r="F17" i="8"/>
  <c r="F16" i="8"/>
  <c r="T64" i="8" l="1"/>
  <c r="S64" i="8"/>
  <c r="O64" i="8"/>
  <c r="AI64" i="8"/>
  <c r="AZ64" i="8"/>
  <c r="AE64" i="8"/>
  <c r="K64" i="8"/>
  <c r="Y64" i="8"/>
  <c r="AH64" i="8"/>
  <c r="AS64" i="8"/>
  <c r="AL64" i="8"/>
  <c r="R64" i="8"/>
  <c r="AG64" i="8"/>
  <c r="M64" i="8"/>
  <c r="AM64" i="8"/>
  <c r="AJ64" i="8"/>
  <c r="BA64" i="8"/>
  <c r="P64" i="8"/>
  <c r="AN64" i="8"/>
  <c r="AD64" i="8"/>
  <c r="AK64" i="8"/>
  <c r="N64" i="8"/>
  <c r="BB64" i="8"/>
  <c r="AP64" i="8"/>
  <c r="AU64" i="8"/>
  <c r="L64" i="8"/>
  <c r="AC64" i="8"/>
  <c r="Z64" i="8"/>
  <c r="AO64" i="8"/>
  <c r="X64" i="8"/>
  <c r="Q64" i="8"/>
  <c r="BC64" i="8"/>
  <c r="AT64" i="8"/>
  <c r="AR64" i="8"/>
  <c r="AQ64" i="8"/>
  <c r="AA64" i="8"/>
  <c r="W64" i="8"/>
  <c r="F20" i="8"/>
  <c r="F15" i="8"/>
  <c r="F5" i="8"/>
  <c r="F12" i="8" s="1"/>
  <c r="D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8" i="3"/>
  <c r="F5" i="7"/>
  <c r="G5" i="7"/>
  <c r="H5" i="7"/>
  <c r="I5" i="7"/>
  <c r="F6" i="7"/>
  <c r="G6" i="7"/>
  <c r="H6" i="7"/>
  <c r="I6" i="7"/>
  <c r="F22" i="7"/>
  <c r="G22" i="7"/>
  <c r="H22" i="7"/>
  <c r="I22" i="7"/>
  <c r="F16" i="7"/>
  <c r="G16" i="7"/>
  <c r="H16" i="7"/>
  <c r="I16" i="7"/>
  <c r="E22" i="7"/>
  <c r="E16" i="7"/>
  <c r="E6" i="7"/>
  <c r="E5" i="7"/>
  <c r="F3" i="7"/>
  <c r="G3" i="7"/>
  <c r="H3" i="7"/>
  <c r="I3" i="7"/>
  <c r="E3" i="7"/>
  <c r="F48" i="5"/>
  <c r="G48" i="5"/>
  <c r="H48" i="5"/>
  <c r="I48" i="5"/>
  <c r="F49" i="5"/>
  <c r="G49" i="5"/>
  <c r="H49" i="5"/>
  <c r="I49" i="5"/>
  <c r="F50" i="5"/>
  <c r="G50" i="5"/>
  <c r="H50" i="5"/>
  <c r="I50" i="5"/>
  <c r="F51" i="5"/>
  <c r="G51" i="5"/>
  <c r="H51" i="5"/>
  <c r="I51" i="5"/>
  <c r="F52" i="5"/>
  <c r="G52" i="5"/>
  <c r="H52" i="5"/>
  <c r="I52" i="5"/>
  <c r="F53" i="5"/>
  <c r="G53" i="5"/>
  <c r="H53" i="5"/>
  <c r="I53" i="5"/>
  <c r="F34" i="5"/>
  <c r="G34" i="5"/>
  <c r="H34" i="5"/>
  <c r="I34" i="5"/>
  <c r="F35" i="5"/>
  <c r="G35" i="5"/>
  <c r="H35" i="5"/>
  <c r="I35" i="5"/>
  <c r="F36" i="5"/>
  <c r="G36" i="5"/>
  <c r="H36" i="5"/>
  <c r="I36" i="5"/>
  <c r="F37" i="5"/>
  <c r="G37" i="5"/>
  <c r="H37" i="5"/>
  <c r="I37" i="5"/>
  <c r="F38" i="5"/>
  <c r="G38" i="5"/>
  <c r="H38" i="5"/>
  <c r="I38" i="5"/>
  <c r="F39" i="5"/>
  <c r="G39" i="5"/>
  <c r="H39" i="5"/>
  <c r="I39" i="5"/>
  <c r="F40" i="5"/>
  <c r="G40" i="5"/>
  <c r="H40" i="5"/>
  <c r="I40" i="5"/>
  <c r="F41" i="5"/>
  <c r="G41" i="5"/>
  <c r="H41" i="5"/>
  <c r="I41" i="5"/>
  <c r="E35" i="5"/>
  <c r="E36" i="5"/>
  <c r="E29" i="11" s="1"/>
  <c r="E37" i="5"/>
  <c r="E38" i="5"/>
  <c r="E39" i="5"/>
  <c r="E32" i="11" s="1"/>
  <c r="E40" i="5"/>
  <c r="E41" i="5"/>
  <c r="E33" i="11" s="1"/>
  <c r="E34" i="5"/>
  <c r="F24" i="5"/>
  <c r="G24" i="5"/>
  <c r="H24" i="5"/>
  <c r="I24" i="5"/>
  <c r="F25" i="5"/>
  <c r="G25" i="5"/>
  <c r="H25" i="5"/>
  <c r="I25" i="5"/>
  <c r="F26" i="5"/>
  <c r="G26" i="5"/>
  <c r="H26" i="5"/>
  <c r="I26" i="5"/>
  <c r="F27" i="5"/>
  <c r="G27" i="5"/>
  <c r="H27" i="5"/>
  <c r="I27" i="5"/>
  <c r="F28" i="5"/>
  <c r="G28" i="5"/>
  <c r="H28" i="5"/>
  <c r="I28" i="5"/>
  <c r="F29" i="5"/>
  <c r="G29" i="5"/>
  <c r="H29" i="5"/>
  <c r="I29" i="5"/>
  <c r="F30" i="5"/>
  <c r="G30" i="5"/>
  <c r="H30" i="5"/>
  <c r="I30" i="5"/>
  <c r="F31" i="5"/>
  <c r="G31" i="5"/>
  <c r="H31" i="5"/>
  <c r="I31" i="5"/>
  <c r="F32" i="5"/>
  <c r="G32" i="5"/>
  <c r="H32" i="5"/>
  <c r="I32" i="5"/>
  <c r="F33" i="5"/>
  <c r="G33" i="5"/>
  <c r="H33" i="5"/>
  <c r="I33" i="5"/>
  <c r="E25" i="5"/>
  <c r="E19" i="11" s="1"/>
  <c r="E26" i="5"/>
  <c r="G20" i="11" s="1"/>
  <c r="E27" i="5"/>
  <c r="E28" i="5"/>
  <c r="E29" i="5"/>
  <c r="E30" i="5"/>
  <c r="E31" i="5"/>
  <c r="E32" i="5"/>
  <c r="E33" i="5"/>
  <c r="E24" i="5"/>
  <c r="G18" i="11" s="1"/>
  <c r="F15" i="5"/>
  <c r="G15" i="5"/>
  <c r="H15" i="5"/>
  <c r="I15" i="5"/>
  <c r="F16" i="5"/>
  <c r="G16" i="5"/>
  <c r="H16" i="5"/>
  <c r="I16" i="5"/>
  <c r="F17" i="5"/>
  <c r="G17" i="5"/>
  <c r="H17" i="5"/>
  <c r="I17" i="5"/>
  <c r="F18" i="5"/>
  <c r="G18" i="5"/>
  <c r="H18" i="5"/>
  <c r="I18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E16" i="5"/>
  <c r="G12" i="11" s="1"/>
  <c r="E17" i="5"/>
  <c r="G13" i="11" s="1"/>
  <c r="E18" i="5"/>
  <c r="E19" i="5"/>
  <c r="E20" i="5"/>
  <c r="E21" i="5"/>
  <c r="E22" i="5"/>
  <c r="E15" i="5"/>
  <c r="F6" i="5"/>
  <c r="G6" i="5"/>
  <c r="H6" i="5"/>
  <c r="I6" i="5"/>
  <c r="F7" i="5"/>
  <c r="G7" i="5"/>
  <c r="H7" i="5"/>
  <c r="I7" i="5"/>
  <c r="E7" i="5"/>
  <c r="E6" i="5"/>
  <c r="F4" i="5"/>
  <c r="G4" i="5"/>
  <c r="H4" i="5"/>
  <c r="I4" i="5"/>
  <c r="E4" i="5"/>
  <c r="F3" i="5"/>
  <c r="G3" i="5"/>
  <c r="H3" i="5"/>
  <c r="I3" i="5"/>
  <c r="E3" i="5"/>
  <c r="F58" i="4"/>
  <c r="G58" i="4"/>
  <c r="H58" i="4"/>
  <c r="I58" i="4"/>
  <c r="E58" i="4"/>
  <c r="F40" i="4"/>
  <c r="G40" i="4"/>
  <c r="H40" i="4"/>
  <c r="I40" i="4"/>
  <c r="E40" i="4"/>
  <c r="F51" i="4"/>
  <c r="G51" i="4"/>
  <c r="H51" i="4"/>
  <c r="I51" i="4"/>
  <c r="E51" i="4"/>
  <c r="F28" i="4"/>
  <c r="G28" i="4"/>
  <c r="H28" i="4"/>
  <c r="I28" i="4"/>
  <c r="E28" i="4"/>
  <c r="F15" i="4"/>
  <c r="G15" i="4"/>
  <c r="H15" i="4"/>
  <c r="I15" i="4"/>
  <c r="E15" i="4"/>
  <c r="E28" i="11" l="1"/>
  <c r="G28" i="11"/>
  <c r="E30" i="11"/>
  <c r="G30" i="11"/>
  <c r="E31" i="11"/>
  <c r="E26" i="11"/>
  <c r="E20" i="11"/>
  <c r="E24" i="11"/>
  <c r="E23" i="11"/>
  <c r="E18" i="11"/>
  <c r="E25" i="11"/>
  <c r="E22" i="11"/>
  <c r="E14" i="11"/>
  <c r="E17" i="11"/>
  <c r="E16" i="11"/>
  <c r="E15" i="11"/>
  <c r="E13" i="11"/>
  <c r="E12" i="11"/>
  <c r="E8" i="11"/>
  <c r="E27" i="11"/>
  <c r="G27" i="11"/>
  <c r="G21" i="11"/>
  <c r="E21" i="11"/>
  <c r="G11" i="11"/>
  <c r="E11" i="11"/>
  <c r="F24" i="8"/>
  <c r="F25" i="8" s="1"/>
  <c r="G12" i="8"/>
  <c r="G24" i="8" s="1"/>
  <c r="H12" i="8"/>
  <c r="H24" i="8" s="1"/>
  <c r="H25" i="8" l="1"/>
  <c r="H61" i="8" s="1"/>
  <c r="G25" i="8"/>
  <c r="G60" i="8" s="1"/>
  <c r="F2" i="11"/>
  <c r="F58" i="8"/>
  <c r="F4" i="11"/>
  <c r="F3" i="11"/>
  <c r="I12" i="8"/>
  <c r="I24" i="8" s="1"/>
  <c r="I25" i="8" s="1"/>
  <c r="J12" i="8"/>
  <c r="J24" i="8" s="1"/>
  <c r="J25" i="8" s="1"/>
  <c r="H58" i="8" l="1"/>
  <c r="H77" i="8"/>
  <c r="H72" i="8"/>
  <c r="H65" i="8"/>
  <c r="H80" i="8"/>
  <c r="H70" i="8"/>
  <c r="H75" i="8"/>
  <c r="H68" i="8"/>
  <c r="H71" i="8"/>
  <c r="H67" i="8"/>
  <c r="H69" i="8"/>
  <c r="H78" i="8"/>
  <c r="H79" i="8"/>
  <c r="H82" i="8"/>
  <c r="H66" i="8"/>
  <c r="H83" i="8"/>
  <c r="H81" i="8"/>
  <c r="H60" i="8"/>
  <c r="H62" i="8"/>
  <c r="H76" i="8"/>
  <c r="H73" i="8"/>
  <c r="H59" i="8"/>
  <c r="G61" i="8"/>
  <c r="G67" i="8"/>
  <c r="G73" i="8"/>
  <c r="G65" i="8"/>
  <c r="G78" i="8"/>
  <c r="G72" i="8"/>
  <c r="G82" i="8"/>
  <c r="G58" i="8"/>
  <c r="G79" i="8"/>
  <c r="G59" i="8"/>
  <c r="G68" i="8"/>
  <c r="G62" i="8"/>
  <c r="G76" i="8"/>
  <c r="G71" i="8"/>
  <c r="G77" i="8"/>
  <c r="G66" i="8"/>
  <c r="G69" i="8"/>
  <c r="G75" i="8"/>
  <c r="G70" i="8"/>
  <c r="G83" i="8"/>
  <c r="G81" i="8"/>
  <c r="G80" i="8"/>
  <c r="F75" i="8"/>
  <c r="F72" i="8"/>
  <c r="F76" i="8"/>
  <c r="F60" i="8"/>
  <c r="F68" i="8"/>
  <c r="F79" i="8"/>
  <c r="F78" i="8"/>
  <c r="F70" i="8"/>
  <c r="F77" i="8"/>
  <c r="F69" i="8"/>
  <c r="F66" i="8"/>
  <c r="F80" i="8"/>
  <c r="F62" i="8"/>
  <c r="F82" i="8"/>
  <c r="F65" i="8"/>
  <c r="F83" i="8"/>
  <c r="F67" i="8"/>
  <c r="F71" i="8"/>
  <c r="F61" i="8"/>
  <c r="F73" i="8"/>
  <c r="F81" i="8"/>
  <c r="F59" i="8"/>
  <c r="I71" i="8"/>
  <c r="I68" i="8"/>
  <c r="I61" i="8"/>
  <c r="I59" i="8"/>
  <c r="I83" i="8"/>
  <c r="I60" i="8"/>
  <c r="I78" i="8"/>
  <c r="I66" i="8"/>
  <c r="I70" i="8"/>
  <c r="I79" i="8"/>
  <c r="I77" i="8"/>
  <c r="I81" i="8"/>
  <c r="I82" i="8"/>
  <c r="I80" i="8"/>
  <c r="I73" i="8"/>
  <c r="I62" i="8"/>
  <c r="I76" i="8"/>
  <c r="I75" i="8"/>
  <c r="I69" i="8"/>
  <c r="I72" i="8"/>
  <c r="I67" i="8"/>
  <c r="I65" i="8"/>
  <c r="I58" i="8"/>
  <c r="J66" i="8"/>
  <c r="J70" i="8"/>
  <c r="J75" i="8"/>
  <c r="J79" i="8"/>
  <c r="J83" i="8"/>
  <c r="J59" i="8"/>
  <c r="J60" i="8"/>
  <c r="J69" i="8"/>
  <c r="J73" i="8"/>
  <c r="J78" i="8"/>
  <c r="J82" i="8"/>
  <c r="J58" i="8"/>
  <c r="J62" i="8"/>
  <c r="J71" i="8"/>
  <c r="J80" i="8"/>
  <c r="J68" i="8"/>
  <c r="J72" i="8"/>
  <c r="J77" i="8"/>
  <c r="J81" i="8"/>
  <c r="J65" i="8"/>
  <c r="J61" i="8"/>
  <c r="J67" i="8"/>
  <c r="J76" i="8"/>
  <c r="H64" i="8" l="1"/>
  <c r="E71" i="8"/>
  <c r="F23" i="11" s="1"/>
  <c r="E67" i="8"/>
  <c r="F19" i="11" s="1"/>
  <c r="G64" i="8"/>
  <c r="E83" i="8"/>
  <c r="F33" i="11" s="1"/>
  <c r="E66" i="8"/>
  <c r="F18" i="11" s="1"/>
  <c r="E79" i="8"/>
  <c r="F30" i="11" s="1"/>
  <c r="E78" i="8"/>
  <c r="F29" i="11" s="1"/>
  <c r="E80" i="8"/>
  <c r="F31" i="11" s="1"/>
  <c r="E77" i="8"/>
  <c r="F28" i="11" s="1"/>
  <c r="E76" i="8"/>
  <c r="F27" i="11" s="1"/>
  <c r="E81" i="8"/>
  <c r="F32" i="11" s="1"/>
  <c r="E75" i="8"/>
  <c r="F26" i="11" s="1"/>
  <c r="E73" i="8"/>
  <c r="F25" i="11" s="1"/>
  <c r="E68" i="8"/>
  <c r="F20" i="11" s="1"/>
  <c r="E70" i="8"/>
  <c r="F22" i="11" s="1"/>
  <c r="E69" i="8"/>
  <c r="F21" i="11" s="1"/>
  <c r="E72" i="8"/>
  <c r="F24" i="11" s="1"/>
  <c r="E65" i="8"/>
  <c r="F17" i="11" s="1"/>
  <c r="E61" i="8"/>
  <c r="F14" i="11" s="1"/>
  <c r="E58" i="8"/>
  <c r="F11" i="11" s="1"/>
  <c r="E62" i="8"/>
  <c r="F15" i="11" s="1"/>
  <c r="E60" i="8"/>
  <c r="F13" i="11" s="1"/>
  <c r="E59" i="8"/>
  <c r="F12" i="11" s="1"/>
  <c r="E82" i="8"/>
  <c r="F64" i="8"/>
  <c r="J64" i="8"/>
  <c r="I64" i="8"/>
  <c r="E7" i="11" l="1"/>
  <c r="E6" i="11" s="1"/>
  <c r="E64" i="8"/>
  <c r="G3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Marko Tikkanen</author>
    <author>Iida-Maria Seppä</author>
  </authors>
  <commentList>
    <comment ref="E3" authorId="0" shapeId="0" xr:uid="{AA9E154E-83BD-4512-AED0-76BA3CE71CE7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F3" authorId="0" shapeId="0" xr:uid="{DAE7EA43-BCD2-41F7-9712-9ABE50D05DAB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G3" authorId="0" shapeId="0" xr:uid="{203AE15D-E759-4330-A772-09F65B0B7A99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H3" authorId="0" shapeId="0" xr:uid="{6A36CD85-A18F-4E65-9996-222948902C34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I3" authorId="0" shapeId="0" xr:uid="{D1068F78-F014-4565-8540-7159C2C8995D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J3" authorId="0" shapeId="0" xr:uid="{F3D2F5F2-4281-4541-9FA8-091BCC51D094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K3" authorId="0" shapeId="0" xr:uid="{0B5CC2F1-1DAF-41D4-93BD-88EA16F764F7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L3" authorId="0" shapeId="0" xr:uid="{704079EE-03CC-4807-BEC3-F832C3355033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M3" authorId="0" shapeId="0" xr:uid="{8417E5C1-63D3-4282-A2B2-D02CF85155BE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N3" authorId="0" shapeId="0" xr:uid="{A81DBFA9-25EB-4934-AF49-DB223096B3E5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O3" authorId="0" shapeId="0" xr:uid="{5DA4B37E-863A-41F0-BA1A-8CDEB1746FF8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P3" authorId="0" shapeId="0" xr:uid="{2B809EEB-C49F-4607-ACE7-01360FCA3D1D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Q3" authorId="0" shapeId="0" xr:uid="{BF84C6EA-9F14-4FB4-B592-B8F8F89BB382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R3" authorId="0" shapeId="0" xr:uid="{FB182973-0114-4458-9256-CD91F211B075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S3" authorId="0" shapeId="0" xr:uid="{E009364D-C4BD-4B24-8B57-74BE10346D69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T3" authorId="0" shapeId="0" xr:uid="{94C16889-D11A-4519-8B85-F350F360CDD0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U3" authorId="0" shapeId="0" xr:uid="{E4412F1F-1EF6-421F-BC52-08B7CB659F93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V3" authorId="0" shapeId="0" xr:uid="{AD3AD8A0-E8BA-45F7-993E-132F35E84501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W3" authorId="0" shapeId="0" xr:uid="{1514D521-5617-48AB-B7B8-5509B95021D2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X3" authorId="0" shapeId="0" xr:uid="{6B23B598-9BC6-4822-9340-102EEAA8EA59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Y3" authorId="0" shapeId="0" xr:uid="{A2D9DEEA-F4E0-46FF-9240-799BA50B8BE3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Z3" authorId="0" shapeId="0" xr:uid="{22982AC3-3DFC-4F00-9829-939FA0CB3A05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A3" authorId="0" shapeId="0" xr:uid="{89A765E0-2683-427E-B923-DD6BC95C2150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B3" authorId="0" shapeId="0" xr:uid="{1807C19C-11B5-459E-9E9D-98648D8954CB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C3" authorId="0" shapeId="0" xr:uid="{A5E21E31-79A1-4D01-B589-72D50A07E8E9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D3" authorId="0" shapeId="0" xr:uid="{DE0DFF03-F00F-40A8-AB02-817F5E41F013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E3" authorId="0" shapeId="0" xr:uid="{3C8F6F56-19BF-4510-8DDE-1DC17F841A21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F3" authorId="0" shapeId="0" xr:uid="{D1D1353A-35CB-4849-BA64-086D4767C7C9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G3" authorId="0" shapeId="0" xr:uid="{0D35E79A-85BD-4270-8CBB-5AFFED9F9CE7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H3" authorId="0" shapeId="0" xr:uid="{0AB70F6E-ED52-41D6-8F1C-AEB82A984622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I3" authorId="0" shapeId="0" xr:uid="{06060593-35E1-4B1A-B8F1-E63E0ACEE84E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J3" authorId="0" shapeId="0" xr:uid="{7CD0B773-AC69-43D7-8190-1C6436392213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K3" authorId="0" shapeId="0" xr:uid="{3BE6637C-9E18-4906-8FAF-EFB52EBF8FB0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L3" authorId="0" shapeId="0" xr:uid="{C560BEC8-E00A-4805-97A7-4E47E0ADB16A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M3" authorId="0" shapeId="0" xr:uid="{1B5B5E48-B9D5-4986-AC39-126817E1EC21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N3" authorId="0" shapeId="0" xr:uid="{8FFF115E-03BC-4B60-B694-DA6081B0D446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O3" authorId="0" shapeId="0" xr:uid="{3AE146D0-329A-4E5F-97B9-1CE48B596FF0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P3" authorId="0" shapeId="0" xr:uid="{2AE26152-F1F1-4B2E-A04A-6D195793DD0E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Q3" authorId="0" shapeId="0" xr:uid="{30FA17EC-58F6-4AB6-86AA-106A160A6972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R3" authorId="0" shapeId="0" xr:uid="{B1C7984D-7DD6-4679-B827-578C6522A8FF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S3" authorId="0" shapeId="0" xr:uid="{8DDE4B3C-58C6-409D-88C0-E55C0CE42E81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T3" authorId="0" shapeId="0" xr:uid="{18DA4FB7-E4EA-4920-9448-91F293720A0F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U3" authorId="0" shapeId="0" xr:uid="{E1AE608C-78E2-45CF-9955-8B0DB807C27B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V3" authorId="0" shapeId="0" xr:uid="{46589B33-4CA5-4748-8D53-D7CECF4E9075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W3" authorId="0" shapeId="0" xr:uid="{07997712-0595-424C-AD56-A9494EF64A9B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X3" authorId="0" shapeId="0" xr:uid="{2ABFC0B7-BDCB-465B-B3B0-72B8A6CF85DA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Y3" authorId="0" shapeId="0" xr:uid="{6F6C7047-86FB-4A2E-A7F8-722D8DB3394B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AZ3" authorId="0" shapeId="0" xr:uid="{517858A5-CD86-4056-A17B-318E2F191C3C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A3" authorId="0" shapeId="0" xr:uid="{D0615CDA-2787-43A8-AE35-357D9F548661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B3" authorId="0" shapeId="0" xr:uid="{A4C21DC4-E144-4685-A3DC-4A602BEB6D1B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C3" authorId="0" shapeId="0" xr:uid="{11552131-654A-4E58-B6FF-EF36FEE48EEF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D3" authorId="0" shapeId="0" xr:uid="{CB41319C-9951-40F4-A49B-457268DD8B41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E3" authorId="0" shapeId="0" xr:uid="{922BF29E-9ED0-4731-BAF1-1ECB00B4F784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F3" authorId="0" shapeId="0" xr:uid="{E4BFFC62-A5C7-4A56-9E18-D9E9ABC6CD3E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G3" authorId="0" shapeId="0" xr:uid="{4A1FE28F-A4E1-4D6D-BD28-8F17950CED81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H3" authorId="0" shapeId="0" xr:uid="{15531B03-2C4B-4CA9-ACFA-A77761540089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I3" authorId="0" shapeId="0" xr:uid="{7C3651C3-11A6-4C04-9DED-550BF0AD50FB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J3" authorId="0" shapeId="0" xr:uid="{ADF861D6-0E82-47E6-8F2A-9D2B6247F572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K3" authorId="0" shapeId="0" xr:uid="{E83BE82C-4DA2-4444-9995-F58C7854D037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L3" authorId="0" shapeId="0" xr:uid="{132D45A5-D713-493B-8387-F09198EAABD4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M3" authorId="0" shapeId="0" xr:uid="{14AC86F2-0BEF-4255-ACD3-830F0F8040C4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N3" authorId="0" shapeId="0" xr:uid="{9C09CE99-D91C-462F-8FA3-A6FEE84C0E12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O3" authorId="0" shapeId="0" xr:uid="{1682B1EA-00F6-4E8B-A0CE-8F717982E1D0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P3" authorId="0" shapeId="0" xr:uid="{77A90304-D8BF-4065-ADAD-84E2F60A72FD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Q3" authorId="0" shapeId="0" xr:uid="{66726DA4-4A9F-46E6-BA9F-6EE11C9CA6BB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R3" authorId="0" shapeId="0" xr:uid="{DF8DC81B-8741-4BCA-BF1E-406D711F4498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S3" authorId="0" shapeId="0" xr:uid="{F0C3451D-1132-43EF-AE20-42DB181037C8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T3" authorId="0" shapeId="0" xr:uid="{93481B1D-DC80-470E-BBDF-927C29FC0584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U3" authorId="0" shapeId="0" xr:uid="{96D74BE3-110D-451D-A8CD-A8A33EC43561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V3" authorId="0" shapeId="0" xr:uid="{B7D925E9-658D-4538-B823-6539231ECD0D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W3" authorId="0" shapeId="0" xr:uid="{807E7088-D35D-4EC2-9AAE-2D0E4A464A99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X3" authorId="0" shapeId="0" xr:uid="{D0236E5C-FFF7-4E0D-B57E-7FDF72765529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Y3" authorId="0" shapeId="0" xr:uid="{BAD6314C-25C1-4E84-B975-CC2DE94B60D0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BZ3" authorId="0" shapeId="0" xr:uid="{371E969B-4F41-486C-9EED-E21EB38E19B5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CA3" authorId="0" shapeId="0" xr:uid="{755BEFF4-EAD9-4D48-8631-BF2047990234}">
      <text>
        <r>
          <rPr>
            <sz val="9"/>
            <color indexed="81"/>
            <rFont val="Tahoma"/>
            <family val="2"/>
          </rPr>
          <t>Kirjoita Raide-teksti paikalle raiteen tunniste.</t>
        </r>
      </text>
    </comment>
    <comment ref="D6" authorId="0" shapeId="0" xr:uid="{24D24C6D-5FDA-427E-93FA-4CB8F5C7EE09}">
      <text>
        <r>
          <rPr>
            <b/>
            <sz val="9"/>
            <color indexed="81"/>
            <rFont val="Tahoma"/>
            <family val="2"/>
          </rPr>
          <t>Valitse lähin sopiva vaihtoehto.</t>
        </r>
        <r>
          <rPr>
            <sz val="9"/>
            <color indexed="81"/>
            <rFont val="Tahoma"/>
            <family val="2"/>
          </rPr>
          <t xml:space="preserve">
- Voit tarvittaessa antaa keskiarvon esimerkiksi vuoden ajalta.
- Jos liikenne on kausittaista, niin anna arvio liikennekauden ajalta.
- Jos liikennettä on harvemmin kuin kerran kuukaudessa, valitse 1.
- Jos raide on suljettu liikenteeltä, valitse 0.</t>
        </r>
      </text>
    </comment>
    <comment ref="D9" authorId="0" shapeId="0" xr:uid="{57543D48-A270-4ACB-AC72-ABB5D21B20D3}">
      <text>
        <r>
          <rPr>
            <b/>
            <sz val="9"/>
            <color indexed="81"/>
            <rFont val="Tahoma"/>
            <family val="2"/>
          </rPr>
          <t>Ilmoita liikennemäärä tuhansina bruttotonneina, eli kokonaismassa kalusto+kuorma.</t>
        </r>
        <r>
          <rPr>
            <sz val="9"/>
            <color indexed="81"/>
            <rFont val="Tahoma"/>
            <family val="2"/>
          </rPr>
          <t xml:space="preserve">
- Jos bruttotonnit eivät ole tiedossa, arvioi ne nettotonneista: nettotonnit*1,3
- Huomioi jokainen "juna" vain yhden kerran, vaikka se kulkisi edestakaisin.</t>
        </r>
      </text>
    </comment>
    <comment ref="D10" authorId="0" shapeId="0" xr:uid="{904C97EE-A1CD-4736-91DF-CDD291622356}">
      <text>
        <r>
          <rPr>
            <b/>
            <sz val="9"/>
            <color indexed="81"/>
            <rFont val="Tahoma"/>
            <family val="2"/>
          </rPr>
          <t xml:space="preserve">Selvitä raiteen käyttötarkoitus ja valitse sopivin vaihtoehto.
- </t>
        </r>
        <r>
          <rPr>
            <sz val="9"/>
            <color indexed="81"/>
            <rFont val="Tahoma"/>
            <family val="2"/>
          </rPr>
          <t>Läpiajoraiteella tarkoitetaan raidetta, jolla ei seisoteta kalustoa, vaan se tarvitaan liikennöintiä varten.
- Lastaus- tai purkuraiteella käsitellään vaunuja ja niiden kuormia.
- Seisonta- ja varastointiraiteet ovat liikennöitävissä, mutta ne on tarkoitettu kaluston seisottamiseen tai muuhun vastaavaan käyttöön.
- Suljettu tarkoittaa, että raide on suljettu liikennöinniltä, eikä sitä käytetä.</t>
        </r>
      </text>
    </comment>
    <comment ref="D11" authorId="0" shapeId="0" xr:uid="{28E43ACB-CFF4-4FDA-8B10-3F3D22B1CFFA}">
      <text>
        <r>
          <rPr>
            <b/>
            <sz val="9"/>
            <color indexed="81"/>
            <rFont val="Tahoma"/>
            <family val="2"/>
          </rPr>
          <t xml:space="preserve">Selvitä raiteen merkitys muiden raiteiden käytölle.
</t>
        </r>
        <r>
          <rPr>
            <sz val="9"/>
            <color indexed="81"/>
            <rFont val="Tahoma"/>
            <family val="2"/>
          </rPr>
          <t>Voidaanko liikenne häiriötilanteessa kierrättää toista raidetta häiriöpaikan ohi?</t>
        </r>
      </text>
    </comment>
    <comment ref="D12" authorId="0" shapeId="0" xr:uid="{C7A36F9F-4E99-4D11-B629-A266B4189204}">
      <text>
        <r>
          <rPr>
            <b/>
            <sz val="9"/>
            <color indexed="81"/>
            <rFont val="Tahoma"/>
            <family val="2"/>
          </rPr>
          <t xml:space="preserve">Valitse lähin sopiva vaihtoehto.
</t>
        </r>
        <r>
          <rPr>
            <sz val="9"/>
            <color indexed="81"/>
            <rFont val="Tahoma"/>
            <family val="2"/>
          </rPr>
          <t xml:space="preserve">Selvitä, kuinka pitkään raide voi olla pois käytöstä ennen kuin häiriö alkaa vaikuttaa siihen toimintaan, johon raidetta tarvitaan. </t>
        </r>
      </text>
    </comment>
    <comment ref="D13" authorId="0" shapeId="0" xr:uid="{8DCF6562-08ED-4BED-991A-FE19B32EE6AA}">
      <text>
        <r>
          <rPr>
            <sz val="9"/>
            <color indexed="81"/>
            <rFont val="Tahoma"/>
            <family val="2"/>
          </rPr>
          <t>Selvitä häiriöstä aiheutuvan liikennekatkon haittavaikutukset toimintaan ja arvioi haitan vakavuus.
Anna arvio vakavimman vaikutuksen mukaan (esim. taloudellinen, operatiivinen, palvelutaso).</t>
        </r>
      </text>
    </comment>
    <comment ref="D16" authorId="0" shapeId="0" xr:uid="{663E590F-1B4E-41B4-97BC-7B3F6D1B6A5D}">
      <text>
        <r>
          <rPr>
            <sz val="9"/>
            <color indexed="81"/>
            <rFont val="Tahoma"/>
            <family val="2"/>
          </rPr>
          <t>Raiteen kannibalisoinnilla tarkoitetaan ehjien raidemateriaalien irrottamista ja käyttämistä toisaalla raiteistolla.</t>
        </r>
      </text>
    </comment>
    <comment ref="D17" authorId="0" shapeId="0" xr:uid="{3026B767-DCA3-4251-BFDF-8C34B7907609}">
      <text>
        <r>
          <rPr>
            <sz val="9"/>
            <color indexed="81"/>
            <rFont val="Tahoma"/>
            <family val="2"/>
          </rPr>
          <t>Ennakoiva = kuntoa tarkkaillaan suunnitelmallisesti ennakoiden kunnossapitotarpeita
Tarveperusteinen = kunnossapito perustuu havaittuihin vikoihin ja puutteisiin
Ei kunnossapitoa =  raidetta ei kunnossapidetä</t>
        </r>
      </text>
    </comment>
    <comment ref="D26" authorId="0" shapeId="0" xr:uid="{FA855CB8-CF07-475F-B9AE-1229844E34C1}">
      <text>
        <r>
          <rPr>
            <sz val="9"/>
            <color indexed="81"/>
            <rFont val="Tahoma"/>
            <family val="2"/>
          </rPr>
          <t>Elinkaaren lopussa 0-20 % = Kiskon kokonaiskuluma on suuri tai siinä on vikoja. Esimerkiksi hamara on jo toiselta puolelta käytetty. Vaihtotarve on tiedossa. Myös kiskot, jotka eivät sovi varaosiksi.
Elinkaaren puolivälissä 20-60 % = Kiskot ovat hyväkuntoiset ja oletettua elinkaarta on vielä jäljellä. Hyväkuntoinen kierrätyskisko tai vasta käännetty kisko, jossa toinen hamara on paksu. Kiskot sopivat varaosiksi tms.
Elinkaaren alussa 60-100 % = Uusi tai uudehko kisko, jonka hamara on molemmin puolin käyttökuntoinen, eli kisko on vielä käännettävissä.</t>
        </r>
      </text>
    </comment>
    <comment ref="D49" authorId="0" shapeId="0" xr:uid="{42333CCE-BAA3-4118-8EFF-CA54EECDA1BD}">
      <text>
        <r>
          <rPr>
            <b/>
            <sz val="9"/>
            <color indexed="81"/>
            <rFont val="Tahoma"/>
            <family val="2"/>
          </rPr>
          <t xml:space="preserve">Arvioi elinkaari.
- </t>
        </r>
        <r>
          <rPr>
            <sz val="9"/>
            <color indexed="81"/>
            <rFont val="Tahoma"/>
            <family val="2"/>
          </rPr>
          <t>Elinkaaren lopussa 0-20 % = Pölkyistä merkittävä osa on vaurioituneita. Liikennettä on rajoitettava. Raiteen kunnon vuoksi suistumisriski on kohonnut.
- Elinkaaren puolivälissä 20-60 % = Pölkyistä merkittävä osa on vähintään kohtuullisessa kunnossa. Raidetta voidaan käyttää normaalisti.
- Elinkaaren alussa 60-100 % = Pölkyt ovat hyvässä kunnossa.</t>
        </r>
      </text>
    </comment>
    <comment ref="D52" authorId="0" shapeId="0" xr:uid="{DB7824ED-C407-4DC9-B399-725FFF63B55C}">
      <text>
        <r>
          <rPr>
            <sz val="9"/>
            <color indexed="81"/>
            <rFont val="Tahoma"/>
            <family val="2"/>
          </rPr>
          <t xml:space="preserve">Sora = Tukikerros on soratukikerros tai siinä on sekaisin soraa ja sepeliä.
Sepeli = Kokonaan vain raidesepelistä tehty tukikerros.
Kiintoraide (betoni tms.) = Kiskot on kiinnitetty suoraan betoniin tai vastaavaan ilman sora- tai sepelitukikerrosta.
Muu = Muu tukikerros.
</t>
        </r>
        <r>
          <rPr>
            <b/>
            <sz val="9"/>
            <color indexed="81"/>
            <rFont val="Tahoma"/>
            <family val="2"/>
          </rPr>
          <t>HUOM.</t>
        </r>
        <r>
          <rPr>
            <sz val="9"/>
            <color indexed="81"/>
            <rFont val="Tahoma"/>
            <family val="2"/>
          </rPr>
          <t xml:space="preserve"> Merkitse peitetyt (esim. asfaltti) urakiskoalueet luokkaan muu</t>
        </r>
      </text>
    </comment>
    <comment ref="D53" authorId="0" shapeId="0" xr:uid="{68C5865F-A49E-4068-8BD7-FC87C236AD8B}">
      <text>
        <r>
          <rPr>
            <b/>
            <sz val="9"/>
            <color indexed="81"/>
            <rFont val="Tahoma"/>
            <family val="2"/>
          </rPr>
          <t xml:space="preserve">Arvioi tukikerroksen määrä ja kunto sen tarkoituksen ja toimivuuden näkökulmasta.
</t>
        </r>
        <r>
          <rPr>
            <sz val="9"/>
            <color indexed="81"/>
            <rFont val="Tahoma"/>
            <family val="2"/>
          </rPr>
          <t>Onko tukikerrosmateriaalia tarpeeksi ja onko se puhdas siten, että esimerkiksi vesien ohjautuminen pois päällysrakenteesta on mahdollista.</t>
        </r>
      </text>
    </comment>
    <comment ref="D54" authorId="1" shapeId="0" xr:uid="{EB28C14B-9CE9-4C11-AA8B-08B04CD2366B}">
      <text>
        <r>
          <rPr>
            <sz val="9"/>
            <color indexed="81"/>
            <rFont val="Tahoma"/>
            <family val="2"/>
          </rPr>
          <t>Arvioi kuivatuksen riittävyys ja toimivuus käytännön havaintoihin perustuen</t>
        </r>
      </text>
    </comment>
    <comment ref="D55" authorId="1" shapeId="0" xr:uid="{5CB53336-CF22-4813-84FB-24F6ACCF01DD}">
      <text>
        <r>
          <rPr>
            <sz val="9"/>
            <color indexed="81"/>
            <rFont val="Tahoma"/>
            <family val="2"/>
          </rPr>
          <t xml:space="preserve">Arvioi toteumatietoon perustuen, sijaitseeko raide tulvariskialueella (hulevesi- ja vesistötulvat); jos sijaitsee, kuinka todennäköistä raideliikennettä haittaava tai raiteen kuntoon vaikuttava tulviminen on:
</t>
        </r>
        <r>
          <rPr>
            <b/>
            <sz val="9"/>
            <color indexed="81"/>
            <rFont val="Tahoma"/>
            <family val="2"/>
          </rPr>
          <t>Ei tulvi</t>
        </r>
        <r>
          <rPr>
            <sz val="9"/>
            <color indexed="81"/>
            <rFont val="Tahoma"/>
            <family val="2"/>
          </rPr>
          <t xml:space="preserve"> --&gt; tulvii enintään kerran 10 vuodessa
</t>
        </r>
        <r>
          <rPr>
            <b/>
            <sz val="9"/>
            <color indexed="81"/>
            <rFont val="Tahoma"/>
            <family val="2"/>
          </rPr>
          <t>Tulviminen mahdollista</t>
        </r>
        <r>
          <rPr>
            <sz val="9"/>
            <color indexed="81"/>
            <rFont val="Tahoma"/>
            <family val="2"/>
          </rPr>
          <t xml:space="preserve"> --&gt; tulvii kerran 5–10 vuodessa
</t>
        </r>
        <r>
          <rPr>
            <b/>
            <sz val="9"/>
            <color indexed="81"/>
            <rFont val="Tahoma"/>
            <family val="2"/>
          </rPr>
          <t>Tulvat todennäköisiä</t>
        </r>
        <r>
          <rPr>
            <sz val="9"/>
            <color indexed="81"/>
            <rFont val="Tahoma"/>
            <family val="2"/>
          </rPr>
          <t xml:space="preserve"> --&gt; tulvii useammin kuin kerran 5 vuodessa</t>
        </r>
      </text>
    </comment>
    <comment ref="D56" authorId="1" shapeId="0" xr:uid="{D1FCC386-8584-43D1-95AA-3143CEB22BF6}">
      <text>
        <r>
          <rPr>
            <sz val="9"/>
            <color indexed="81"/>
            <rFont val="Tahoma"/>
            <family val="2"/>
          </rPr>
          <t xml:space="preserve">Arvioi toteumatietoon perustuen, kuinka todennäköistä raideliikennettä haittaava tai raiteen kuntoon vaikuttava routiminen on:
</t>
        </r>
        <r>
          <rPr>
            <b/>
            <sz val="9"/>
            <color indexed="81"/>
            <rFont val="Tahoma"/>
            <family val="2"/>
          </rPr>
          <t>Ei roudi</t>
        </r>
        <r>
          <rPr>
            <sz val="9"/>
            <color indexed="81"/>
            <rFont val="Tahoma"/>
            <family val="2"/>
          </rPr>
          <t xml:space="preserve"> --&gt; ei havaittuja routavaurioita
</t>
        </r>
        <r>
          <rPr>
            <b/>
            <sz val="9"/>
            <color indexed="81"/>
            <rFont val="Tahoma"/>
            <family val="2"/>
          </rPr>
          <t>Routiminen mahdollista</t>
        </r>
        <r>
          <rPr>
            <sz val="9"/>
            <color indexed="81"/>
            <rFont val="Tahoma"/>
            <family val="2"/>
          </rPr>
          <t xml:space="preserve"> --&gt; routavaurioita havaittu joinain talvina
</t>
        </r>
        <r>
          <rPr>
            <b/>
            <sz val="9"/>
            <color indexed="81"/>
            <rFont val="Tahoma"/>
            <family val="2"/>
          </rPr>
          <t>Routiminen todennäköistä</t>
        </r>
        <r>
          <rPr>
            <sz val="9"/>
            <color indexed="81"/>
            <rFont val="Tahoma"/>
            <family val="2"/>
          </rPr>
          <t xml:space="preserve"> --&gt; säännöllisiä routavaurioita</t>
        </r>
      </text>
    </comment>
    <comment ref="D62" authorId="0" shapeId="0" xr:uid="{268A1D8F-8D67-4119-88E4-D96B6B2D33A8}">
      <text>
        <r>
          <rPr>
            <sz val="9"/>
            <color indexed="81"/>
            <rFont val="Tahoma"/>
            <family val="2"/>
          </rPr>
          <t xml:space="preserve">Kirjaa sellainen ratapenkereen alittava rumpu tai putki, jonka tukkeutuminen tai rikkoutuminen vaikuttaa radan liikennöitävyyteen. </t>
        </r>
      </text>
    </comment>
    <comment ref="D64" authorId="0" shapeId="0" xr:uid="{B7053DFC-698C-48FC-8F70-FD3E7BAA0BBE}">
      <text>
        <r>
          <rPr>
            <sz val="9"/>
            <color indexed="81"/>
            <rFont val="Tahoma"/>
            <family val="2"/>
          </rPr>
          <t>Voit kirjata tarkemmin sillan tai rummun olennaiset mitta- ja ominaisuustiedot.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tc={9DEAEA42-97E3-48BE-99AC-C8530BFD55B6}</author>
    <author>Marko Tikkanen</author>
  </authors>
  <commentList>
    <comment ref="C2" authorId="0" shapeId="0" xr:uid="{9DEAEA42-97E3-48BE-99AC-C8530BFD55B6}">
      <text>
        <t>[Kommenttiketju]
Excel-versiosi avulla voit lukea tämän kommenttiketjun, mutta siihen tehdyt muutokset poistetaan, jos tiedosto avataan uudemmassa Excel-versiossa. Lisätietoja: https://go.microsoft.com/fwlink/?linkid=870924
Kommentti:
    Sarake piilotetaan täyttäjältä</t>
      </text>
    </comment>
    <comment ref="E3" authorId="1" shapeId="0" xr:uid="{7DB9E12A-DBBE-4BE6-B8CD-2781A08C3751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F3" authorId="1" shapeId="0" xr:uid="{73846770-6EA5-433E-BF86-2A8E2660B3E5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G3" authorId="1" shapeId="0" xr:uid="{6CB72B26-5307-42AF-9A72-7EF1072F528E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H3" authorId="1" shapeId="0" xr:uid="{AC125E04-82A2-4893-8E0E-C807B447813A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I3" authorId="1" shapeId="0" xr:uid="{B0561C96-EBEA-4F44-A9D4-78E955551C2A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J3" authorId="1" shapeId="0" xr:uid="{F7A6F93E-DFA2-461D-A049-90EEF9717F31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K3" authorId="1" shapeId="0" xr:uid="{2DA6203F-0C8D-4755-BEEE-343B125AC1E2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L3" authorId="1" shapeId="0" xr:uid="{B932EE1D-9600-4592-B8DD-CC95DBB1210B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M3" authorId="1" shapeId="0" xr:uid="{75B709C6-09D9-445E-BE1C-5E94072A94A2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N3" authorId="1" shapeId="0" xr:uid="{B508EBA1-779E-43D7-B8FF-79899A2F7D35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O3" authorId="1" shapeId="0" xr:uid="{C9D1A45E-E409-4437-B5C0-F8A81D6B448D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P3" authorId="1" shapeId="0" xr:uid="{2A86F52C-453D-47B8-B61A-DCF7D2249F61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Q3" authorId="1" shapeId="0" xr:uid="{9D429DB8-3A64-4949-8B74-DAA81001E5DD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R3" authorId="1" shapeId="0" xr:uid="{02E1CBB1-08C0-43AF-97C4-C32375AC011F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S3" authorId="1" shapeId="0" xr:uid="{384C8508-3636-4565-977B-D82B99A0E629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T3" authorId="1" shapeId="0" xr:uid="{52317D5E-B1F9-4E2F-BB84-40D5D3F46BD5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U3" authorId="1" shapeId="0" xr:uid="{3FC6B300-4C22-40FE-931E-603054B339B0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V3" authorId="1" shapeId="0" xr:uid="{B24FBC9A-0CBD-4301-99B7-A54CDD3FC4C5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W3" authorId="1" shapeId="0" xr:uid="{F5A22ECF-E2DE-46C1-8791-122296499BD1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X3" authorId="1" shapeId="0" xr:uid="{EB55366A-5796-40B6-A30A-36436E2356AD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Y3" authorId="1" shapeId="0" xr:uid="{6E9DD130-1699-4C63-8BE5-F6625A780ECE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Z3" authorId="1" shapeId="0" xr:uid="{BBE100EB-92BE-42BA-8D01-F3DCC5D6A644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A3" authorId="1" shapeId="0" xr:uid="{CF999AF6-5E08-4542-B678-9C7F997B768D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B3" authorId="1" shapeId="0" xr:uid="{E6390B41-49A8-40D8-9049-C8B062B90FEB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C3" authorId="1" shapeId="0" xr:uid="{1D0255F0-733A-40D7-88E3-0D7A7889BDC8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D3" authorId="1" shapeId="0" xr:uid="{A511C196-1040-4596-B47E-BE7A48021957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E3" authorId="1" shapeId="0" xr:uid="{5A1A6238-19EB-4411-AD40-59C7C1C29476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F3" authorId="1" shapeId="0" xr:uid="{9735E7B6-5190-4CD1-A484-77E0563AFDCE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G3" authorId="1" shapeId="0" xr:uid="{6046E397-4A88-4DE9-A0C0-63459E0E1555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H3" authorId="1" shapeId="0" xr:uid="{98A98147-15B0-47B1-98E6-2744652E7473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I3" authorId="1" shapeId="0" xr:uid="{7F2C0F2A-400E-4916-82F5-55613C52B843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J3" authorId="1" shapeId="0" xr:uid="{D56673E0-1515-457D-9D31-908EBA494D87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K3" authorId="1" shapeId="0" xr:uid="{BEFA2E20-27EE-41DC-B03C-C2F9F6A0386E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L3" authorId="1" shapeId="0" xr:uid="{3473E2F2-A396-4CA7-ABB6-300A7D8DD72C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M3" authorId="1" shapeId="0" xr:uid="{C6DC91EA-E734-47A9-B338-D42218B41F57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N3" authorId="1" shapeId="0" xr:uid="{6A62A90E-DB2B-4CC8-8E53-76EF09AAA4DB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O3" authorId="1" shapeId="0" xr:uid="{6FC8387D-B6E8-4980-93A4-D8DD92C38666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P3" authorId="1" shapeId="0" xr:uid="{046CB9E5-7F8A-4589-93D9-323D15A72CEF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Q3" authorId="1" shapeId="0" xr:uid="{06148646-BA15-4504-95E8-E254076FD158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R3" authorId="1" shapeId="0" xr:uid="{CCCAEDA2-E57B-419C-8EDC-FB1B702E58CB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S3" authorId="1" shapeId="0" xr:uid="{8EE430B7-E2DD-4B7B-85CB-4FFBE1A33022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T3" authorId="1" shapeId="0" xr:uid="{C86DA5FB-67C9-4B43-B659-546DF95CE135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U3" authorId="1" shapeId="0" xr:uid="{4B34F564-EDA4-4B34-8835-098F66045EA8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V3" authorId="1" shapeId="0" xr:uid="{A466E0CB-1B62-4396-B96D-850577CEA681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W3" authorId="1" shapeId="0" xr:uid="{CB8F0A78-C2A0-425F-B794-605B28FD19EE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X3" authorId="1" shapeId="0" xr:uid="{CFD94915-2D17-4DF7-89B3-8C6DBEF0BAC9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Y3" authorId="1" shapeId="0" xr:uid="{FB8CB4A4-1C4B-461F-AF3F-CC50121D5CAB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AZ3" authorId="1" shapeId="0" xr:uid="{8AE557D7-8F2C-48D3-8509-7A8CF8F6E4D3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A3" authorId="1" shapeId="0" xr:uid="{EE0EBAF6-50EC-48F3-BE1C-ED3A20022996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B3" authorId="1" shapeId="0" xr:uid="{23154A3B-048E-4ED0-A4F4-62D5E2EA5032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C3" authorId="1" shapeId="0" xr:uid="{F8FB507A-CE4A-4BCF-9EAE-7DF2D1143512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D3" authorId="1" shapeId="0" xr:uid="{777FC661-6A97-4A6A-A350-315263364F22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E3" authorId="1" shapeId="0" xr:uid="{82F3B698-E49A-42E0-9009-21A4A5CDA706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F3" authorId="1" shapeId="0" xr:uid="{2D3D360A-C5EB-4F1D-BCEC-7FD0EE7EE82F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G3" authorId="1" shapeId="0" xr:uid="{F2C9F36D-E3BA-449C-A821-8CCEE1796B9A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H3" authorId="1" shapeId="0" xr:uid="{60140720-BE94-4E23-B500-7DA40723D210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I3" authorId="1" shapeId="0" xr:uid="{2CF7A5E3-FAEB-495A-B291-BEF103288B8B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J3" authorId="1" shapeId="0" xr:uid="{6800A959-6881-4FD0-8E15-F939A5F882A8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K3" authorId="1" shapeId="0" xr:uid="{803ED6F6-BD00-42D2-A0BE-FA931C43981F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L3" authorId="1" shapeId="0" xr:uid="{BB7352B9-82F3-4ABB-9B5A-6E7B49CA7F74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M3" authorId="1" shapeId="0" xr:uid="{5A44D71C-D0A7-4991-AF62-ECEB838F89DE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N3" authorId="1" shapeId="0" xr:uid="{F85B4B33-4B00-4E83-8FD1-89EC41791E73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O3" authorId="1" shapeId="0" xr:uid="{5BE2F69A-6C7A-4912-9DD7-004D93913CE2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P3" authorId="1" shapeId="0" xr:uid="{66C47B66-63C6-42AD-9A96-6DE9A9F25FF7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Q3" authorId="1" shapeId="0" xr:uid="{9BF28137-4B66-42B9-B356-FDAF893ADD6F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R3" authorId="1" shapeId="0" xr:uid="{66A0366E-6E03-4DC7-BE4E-C6469D7504E8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S3" authorId="1" shapeId="0" xr:uid="{FE307282-F0C7-49C0-B981-07D39A00FD6B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T3" authorId="1" shapeId="0" xr:uid="{2B0B43D7-217B-425D-B27D-FCB63A258430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U3" authorId="1" shapeId="0" xr:uid="{33D6767C-6DE1-4205-959E-2C8B43BD54E0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V3" authorId="1" shapeId="0" xr:uid="{C2418D9C-63D9-4AE7-9FF5-50C69579FD46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W3" authorId="1" shapeId="0" xr:uid="{187F1A71-9B6B-4647-A132-4FA0352FDBE8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X3" authorId="1" shapeId="0" xr:uid="{636D586F-229A-4773-827B-D5D70FAA31DC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Y3" authorId="1" shapeId="0" xr:uid="{433A5860-2187-4375-ABA6-A2EC937965FB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BZ3" authorId="1" shapeId="0" xr:uid="{249BA037-5639-48FD-A786-40E8D711C7D1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CA3" authorId="1" shapeId="0" xr:uid="{544977C7-7938-4C03-9CA8-1161B290BA5D}">
      <text>
        <r>
          <rPr>
            <sz val="9"/>
            <color indexed="81"/>
            <rFont val="Tahoma"/>
            <family val="2"/>
          </rPr>
          <t>Kirjoita Vaihde-teksti paikalle vaihteen tunniste.</t>
        </r>
      </text>
    </comment>
    <comment ref="D5" authorId="1" shapeId="0" xr:uid="{2DA1E9FD-B312-4A0A-8E77-7F66D0A886B8}">
      <text>
        <r>
          <rPr>
            <b/>
            <sz val="9"/>
            <color indexed="81"/>
            <rFont val="Tahoma"/>
            <family val="2"/>
          </rPr>
          <t>Valitse lähin sopiva vaihtoehto.</t>
        </r>
        <r>
          <rPr>
            <sz val="9"/>
            <color indexed="81"/>
            <rFont val="Tahoma"/>
            <family val="2"/>
          </rPr>
          <t xml:space="preserve">
- Voit tarvittaessa antaa keskiarvon esimerkiksi vuoden ajalta.
- Jos liikenne on kausittaista, niin anna arvio liikennekauden ajalta.
- Jos liikennettä on harvemmin kuin kerran kuukaudessa, valitse 1.
- Jos raide on suljettu liikenteeltä, valitse 0.</t>
        </r>
      </text>
    </comment>
    <comment ref="D8" authorId="1" shapeId="0" xr:uid="{C91677D9-72A5-484A-81BA-10D0F48156E3}">
      <text>
        <r>
          <rPr>
            <b/>
            <sz val="9"/>
            <color indexed="81"/>
            <rFont val="Tahoma"/>
            <family val="2"/>
          </rPr>
          <t>Ilmoita liikennemäärä tuhansina bruttotonneina, eli kokonaismassa kalusto+kuorma.</t>
        </r>
        <r>
          <rPr>
            <sz val="9"/>
            <color indexed="81"/>
            <rFont val="Tahoma"/>
            <family val="2"/>
          </rPr>
          <t xml:space="preserve">
- Jos bruttotonnit eivät ole tiedossa, arvioi ne nettotonnien kautta (nettotonnit*1,3)
- Huomioi jokainen "juna" vain yhden kerran, vaikka se kulkisi edestakaisin.</t>
        </r>
      </text>
    </comment>
    <comment ref="D9" authorId="1" shapeId="0" xr:uid="{81032010-EC63-4F1C-884D-C70D4C8CDFBA}">
      <text>
        <r>
          <rPr>
            <b/>
            <sz val="9"/>
            <color indexed="81"/>
            <rFont val="Tahoma"/>
            <family val="2"/>
          </rPr>
          <t xml:space="preserve">Selvitä vaihteen merkitys muiden raiteiden käytölle.
</t>
        </r>
        <r>
          <rPr>
            <sz val="9"/>
            <color indexed="81"/>
            <rFont val="Tahoma"/>
            <family val="2"/>
          </rPr>
          <t>Voidaanko liikenne häiriötilanteessa kierrättää toista raidetta häiriöpaikan ohi?</t>
        </r>
      </text>
    </comment>
    <comment ref="D10" authorId="1" shapeId="0" xr:uid="{0F353387-EA9C-4087-8F6D-1C37443CC46A}">
      <text>
        <r>
          <rPr>
            <b/>
            <sz val="9"/>
            <color indexed="81"/>
            <rFont val="Tahoma"/>
            <family val="2"/>
          </rPr>
          <t xml:space="preserve">Valitse lähin sopiva vaihtoehto.
</t>
        </r>
        <r>
          <rPr>
            <sz val="9"/>
            <color indexed="81"/>
            <rFont val="Tahoma"/>
            <family val="2"/>
          </rPr>
          <t xml:space="preserve">Selvitä, kuinka pitkään vaihde voi olla pois käytöstä ennen kuin häiriö alkaa vaikuttaa siihen toimintaan, johon raidetta tarvitaan. </t>
        </r>
      </text>
    </comment>
    <comment ref="D11" authorId="1" shapeId="0" xr:uid="{CC45AA6C-F281-4FD3-A020-E0007A930D41}">
      <text>
        <r>
          <rPr>
            <sz val="9"/>
            <color indexed="81"/>
            <rFont val="Tahoma"/>
            <family val="2"/>
          </rPr>
          <t>Selvitä häiriöstä aiheutuvan liikennekatkon haittavaikutukset toimintaan ja arvioi haitan vakavuus. Anna arvio vakavimman vaikutuksen mukaan (esim. taloudellinen, operatiivinen, palvelutaso).</t>
        </r>
      </text>
    </comment>
    <comment ref="D12" authorId="1" shapeId="0" xr:uid="{3DF85E53-8AD3-442B-B35A-DFBCBC70F506}">
      <text>
        <r>
          <rPr>
            <sz val="9"/>
            <color indexed="81"/>
            <rFont val="Tahoma"/>
            <family val="2"/>
          </rPr>
          <t>Vaihteen kannibalisoinnilla tarkoitetaan ehjien vaihdemateriaalien irrottamista ja käyttämistä toisaalla raiteistolla.</t>
        </r>
      </text>
    </comment>
    <comment ref="D13" authorId="1" shapeId="0" xr:uid="{F22FD4D5-71EC-42CD-94FA-0511B61247D2}">
      <text>
        <r>
          <rPr>
            <sz val="9"/>
            <color indexed="81"/>
            <rFont val="Tahoma"/>
            <family val="2"/>
          </rPr>
          <t xml:space="preserve">Ennakoiva = kuntoa tarkkaillaan suunnitelmallisesti ennakoiden kunnossapitotarpeita
Tarveperusteinen = kunnossapito perustuu havaittuihin vikoihin ja puutteisiin
Ei kunnossapitoa =  vaihdetta ei kunnossapidetä
</t>
        </r>
      </text>
    </comment>
    <comment ref="D18" authorId="1" shapeId="0" xr:uid="{C37B8332-05F6-4C38-9339-4DE927B8221C}">
      <text>
        <r>
          <rPr>
            <sz val="9"/>
            <color indexed="81"/>
            <rFont val="Tahoma"/>
            <family val="2"/>
          </rPr>
          <t xml:space="preserve">Sora = Tukikerros on soratukikerros tai siinä on sekaisin soraa ja sepeliä.
Sepeli = Kokonaan vain raidesepelistä tehty tukikerros.
Kiintoraide (betoni tms.) = Kiskot on kiinnitetty suoraan betoniin tai vastaavaan ilman sora- tai sepelitukikerrosta.
Muu = Muu tukikerros.
</t>
        </r>
        <r>
          <rPr>
            <b/>
            <sz val="9"/>
            <color indexed="81"/>
            <rFont val="Tahoma"/>
            <family val="2"/>
          </rPr>
          <t>HUOM.</t>
        </r>
        <r>
          <rPr>
            <sz val="9"/>
            <color indexed="81"/>
            <rFont val="Tahoma"/>
            <family val="2"/>
          </rPr>
          <t xml:space="preserve"> Merkitse peitetyt (esim. asfaltti) urakiskoalueet luokkaan muu</t>
        </r>
      </text>
    </comment>
    <comment ref="D19" authorId="1" shapeId="0" xr:uid="{208DDB2F-C672-4537-83D0-F348187200DA}">
      <text>
        <r>
          <rPr>
            <b/>
            <sz val="9"/>
            <color indexed="81"/>
            <rFont val="Tahoma"/>
            <family val="2"/>
          </rPr>
          <t xml:space="preserve">Arvioi tukikerroksen määrä ja kunto sen tarkoituksen ja toimivuuden näkökulmasta.
</t>
        </r>
        <r>
          <rPr>
            <sz val="9"/>
            <color indexed="81"/>
            <rFont val="Tahoma"/>
            <family val="2"/>
          </rPr>
          <t>Onko tukikerrosmateriaalia tarpeeksi ja onko se puhdas siten, että esimerkiksi vesien ohjautuminen pois päällysrakenteesta on mahdollista.</t>
        </r>
      </text>
    </comment>
  </commentList>
</comments>
</file>

<file path=xl/sharedStrings.xml><?xml version="1.0" encoding="utf-8"?>
<sst xmlns="http://schemas.openxmlformats.org/spreadsheetml/2006/main" count="744" uniqueCount="404">
  <si>
    <t>Rakenne ja materiaalit</t>
  </si>
  <si>
    <t>Raide 1</t>
  </si>
  <si>
    <t>Raide 2</t>
  </si>
  <si>
    <t>Raide 3</t>
  </si>
  <si>
    <t>Raide 4</t>
  </si>
  <si>
    <t>Raide 5</t>
  </si>
  <si>
    <t>Raide 6</t>
  </si>
  <si>
    <t>Raide 7</t>
  </si>
  <si>
    <t>Raide 8</t>
  </si>
  <si>
    <t>Raide 9</t>
  </si>
  <si>
    <t>Raide 10</t>
  </si>
  <si>
    <t>Kriittinen muille raiteille</t>
  </si>
  <si>
    <t>Pölkyt</t>
  </si>
  <si>
    <t>Kiskojen kunto</t>
  </si>
  <si>
    <t>Pölkkyjen kunto</t>
  </si>
  <si>
    <t>Kiskot</t>
  </si>
  <si>
    <t>K30 [raidemetrit]</t>
  </si>
  <si>
    <t>K43 [raidemetrit]</t>
  </si>
  <si>
    <t>54E1 [raidemetrit]</t>
  </si>
  <si>
    <t>60E1 [raidemetrit]</t>
  </si>
  <si>
    <t>Muu kiskotyyppi [täsmennä tyyppi]</t>
  </si>
  <si>
    <t>Muu kiskotyyppi [raidemetrit]</t>
  </si>
  <si>
    <t>Kiskojen kiinnitys</t>
  </si>
  <si>
    <t>Rata- tai jousinaula [raidemetrit]</t>
  </si>
  <si>
    <t>Suora raideruuvikiinnitys [raidemetrit]</t>
  </si>
  <si>
    <t>Hey-Back [raidemetrit]</t>
  </si>
  <si>
    <t>SKL12 [raidemetrit]</t>
  </si>
  <si>
    <t>W14-kiinnitys (SKL14) [raidemetrit]</t>
  </si>
  <si>
    <t>P-jousikiinnitys (Pandrol) [raidemetrit]</t>
  </si>
  <si>
    <t>Muu kiinnitys [täsmennä tyyppi]</t>
  </si>
  <si>
    <t>Muu kiinnitys [raidemetrit]</t>
  </si>
  <si>
    <t>K-kiinnitys [raidemetrit]</t>
  </si>
  <si>
    <t>Puuratapölkky [raidemetrit]</t>
  </si>
  <si>
    <t>Komposiittipölkky [raidemetrit]</t>
  </si>
  <si>
    <t>BP17-betonipölkky [raidemetrit]</t>
  </si>
  <si>
    <t>BP89/B97/BP99 -betonipölkky [raidemetrit]</t>
  </si>
  <si>
    <t>P37 (57R1) (urakisko) [raidemetrit]</t>
  </si>
  <si>
    <t>Siltapelkka [raidemetrit]</t>
  </si>
  <si>
    <t>Kiintoraide [raidemetrit]</t>
  </si>
  <si>
    <t>Muu pölkkytyyppi [raidemetrit]</t>
  </si>
  <si>
    <t>Muu pölkkytyyppi [täsmennä tyyppi]</t>
  </si>
  <si>
    <t>YV30-270-1:7-V</t>
  </si>
  <si>
    <t>YV30-270-1:7-O</t>
  </si>
  <si>
    <t>YV30-270-1:9,514-V</t>
  </si>
  <si>
    <t>YV30-270-1:9,514-O</t>
  </si>
  <si>
    <t>YV43-190-1:9-V</t>
  </si>
  <si>
    <t>YV43-190-1:9-O</t>
  </si>
  <si>
    <t>YV43-205-1:9-V</t>
  </si>
  <si>
    <t>YV43-205-1:9-O</t>
  </si>
  <si>
    <t>YV43-205-1:9,514-V</t>
  </si>
  <si>
    <t>YV43-205-1:9,514-O</t>
  </si>
  <si>
    <t>YV43-300-1:7-V</t>
  </si>
  <si>
    <t>YV43-300-1:7-O</t>
  </si>
  <si>
    <t>YV43-300-1:9-V</t>
  </si>
  <si>
    <t>YV43-300-1:9-O</t>
  </si>
  <si>
    <t>YV43-300-1:9,514-V</t>
  </si>
  <si>
    <t>YV43-300-1:9,514-O</t>
  </si>
  <si>
    <t>YV54-165-1:7-V</t>
  </si>
  <si>
    <t>YV54-165-1:7-O</t>
  </si>
  <si>
    <t>YV54-200-1:9-V</t>
  </si>
  <si>
    <t>YV54-200-1:9-O</t>
  </si>
  <si>
    <t>YV54-200N-1:9-V</t>
  </si>
  <si>
    <t>YV54-200N-1:9-O</t>
  </si>
  <si>
    <t>YV54-300-1:5-V</t>
  </si>
  <si>
    <t>KV43-300-1:9,514-V</t>
  </si>
  <si>
    <t>KV43-300-1:9,514-O</t>
  </si>
  <si>
    <t>KV54-200N-1:9-V</t>
  </si>
  <si>
    <t>KV54-200N-1:9-O</t>
  </si>
  <si>
    <t>YV60-300-1:7-V</t>
  </si>
  <si>
    <t>YV60-300-1:7-O</t>
  </si>
  <si>
    <t>YV60-300-1:9-V</t>
  </si>
  <si>
    <t>YV60-300-1:9-O</t>
  </si>
  <si>
    <t>YV50-200-1:9-V</t>
  </si>
  <si>
    <t>YV50-200-1:9-O</t>
  </si>
  <si>
    <t>YV50-200-1:9,325-V</t>
  </si>
  <si>
    <t>YV50-200-1:9,325-O</t>
  </si>
  <si>
    <t>YV50-300-1:9-V</t>
  </si>
  <si>
    <t>YV50-300-1:9-O</t>
  </si>
  <si>
    <t>YVP37-190-1:7-V</t>
  </si>
  <si>
    <t>YVP37-190-1:7-O</t>
  </si>
  <si>
    <t>YVPh37-190-1:9-V</t>
  </si>
  <si>
    <t>YVPh37-190-1:9-O</t>
  </si>
  <si>
    <t>KRV43-270-1:9,514</t>
  </si>
  <si>
    <t>KRV54-200-1:9</t>
  </si>
  <si>
    <t>KRV54-200N-1:9-O</t>
  </si>
  <si>
    <t>RR54-2x1:9</t>
  </si>
  <si>
    <t>RR43-1:10,1</t>
  </si>
  <si>
    <t>SRR54-2x1:9-4,8</t>
  </si>
  <si>
    <t>Pituus [raidemetrit]</t>
  </si>
  <si>
    <t>Päivittäinen liikenne [vaunumäärä]</t>
  </si>
  <si>
    <t xml:space="preserve">Raiteen käyttötarkoitus </t>
  </si>
  <si>
    <t>Häiriönsietokyky</t>
  </si>
  <si>
    <t>Häiriöiden vaikutukset</t>
  </si>
  <si>
    <t>Vaihteet</t>
  </si>
  <si>
    <t>Vaihde 2</t>
  </si>
  <si>
    <t>Vaihde 3</t>
  </si>
  <si>
    <t>Vaihde 4</t>
  </si>
  <si>
    <t>Vaihde 5</t>
  </si>
  <si>
    <t>Vaihde 6</t>
  </si>
  <si>
    <t>Vaihde 7</t>
  </si>
  <si>
    <t>Vaihde 8</t>
  </si>
  <si>
    <t>Vaihde 9</t>
  </si>
  <si>
    <t>Vaihde 10</t>
  </si>
  <si>
    <t>Vaihdetyyppi</t>
  </si>
  <si>
    <t>Pölkkytyyppi</t>
  </si>
  <si>
    <t>Kiinnitysjärjestelmä 1 [pääkiinnitystapa]</t>
  </si>
  <si>
    <t>Kiinnitysjärjestelmä 2 [mahdollinen toissijainen kiinnitystapa]</t>
  </si>
  <si>
    <t>Rummut ja sillat</t>
  </si>
  <si>
    <t>Lisätiedot [vapaatekstikenttä]</t>
  </si>
  <si>
    <t>Tukikerrosmateriaali</t>
  </si>
  <si>
    <t>Sepeli</t>
  </si>
  <si>
    <t>Kiintoraide (betoni tms.)</t>
  </si>
  <si>
    <t>Muu</t>
  </si>
  <si>
    <t>Tukikerroksen määrä ja kunto [arvio]</t>
  </si>
  <si>
    <t>Liikenne</t>
  </si>
  <si>
    <t>Kuinka monena päivänä kuukaudessa raiteella on liikennettä?</t>
  </si>
  <si>
    <t>kerroin 0,XXX * rm</t>
  </si>
  <si>
    <t>0-30</t>
  </si>
  <si>
    <t>kerroin 0,xxx * t</t>
  </si>
  <si>
    <t>0-4</t>
  </si>
  <si>
    <t>0-3</t>
  </si>
  <si>
    <t>0-2</t>
  </si>
  <si>
    <t>0 / 2 / 4</t>
  </si>
  <si>
    <t>Riskipisteytys</t>
  </si>
  <si>
    <t>Muunnoskiskot eri kiskotyyppien välillä (kpl)</t>
  </si>
  <si>
    <t>Vuosittainen liikenne, brutto [tuhatta tonnia]</t>
  </si>
  <si>
    <t>Merkitys toiminnalle</t>
  </si>
  <si>
    <t>Kuivatusrakenteiden kunto ja toimivuus</t>
  </si>
  <si>
    <t>Terässilta [kpl]</t>
  </si>
  <si>
    <t>Betonisilta [kpl]</t>
  </si>
  <si>
    <t>Muu silta [kpl]</t>
  </si>
  <si>
    <t xml:space="preserve">YV43 "Venäläinen" </t>
  </si>
  <si>
    <t>Suljettu</t>
  </si>
  <si>
    <t>Lastaus tai purku</t>
  </si>
  <si>
    <t>Läpiajo</t>
  </si>
  <si>
    <t>Seisonta ja varastointi</t>
  </si>
  <si>
    <t>Ei ole</t>
  </si>
  <si>
    <t>On, mutta olemassa varavaihtoehto</t>
  </si>
  <si>
    <t>On, ei voida kiertää</t>
  </si>
  <si>
    <t>Ei vaikutuksia</t>
  </si>
  <si>
    <t>Lievä haitta</t>
  </si>
  <si>
    <t>Kohtalainen haitta</t>
  </si>
  <si>
    <t>Suuri haitta</t>
  </si>
  <si>
    <t>Tuotannon tai toiminnan seisahtuminen</t>
  </si>
  <si>
    <t>24 tuntia</t>
  </si>
  <si>
    <t>Häiriönsietokyky: häiriön enimmäiskesto ilman, että vaikutuksia tuotantoon</t>
  </si>
  <si>
    <t>72 tuntia</t>
  </si>
  <si>
    <t>Viikko</t>
  </si>
  <si>
    <t>2 viikkoa</t>
  </si>
  <si>
    <t>Ei merkitystä</t>
  </si>
  <si>
    <t>Elinkaaren lopussa</t>
  </si>
  <si>
    <t>Elinkaaren alussa</t>
  </si>
  <si>
    <t>Elinkaaren puolivälissä</t>
  </si>
  <si>
    <t>Valitse vaihtoehto</t>
  </si>
  <si>
    <t>Huono</t>
  </si>
  <si>
    <t>Kohtalainen</t>
  </si>
  <si>
    <t>Hyvä</t>
  </si>
  <si>
    <t>Riittävä tai ei tarvetta</t>
  </si>
  <si>
    <t>Kuivatus puutteellinen</t>
  </si>
  <si>
    <t>Kuivatus riittämätön</t>
  </si>
  <si>
    <t>Ei tietoa kuivatusrakenteista</t>
  </si>
  <si>
    <t>Vaihdetyyppi, muu [täsmennä]</t>
  </si>
  <si>
    <t>Kääntölaite [jos kääntölaite, ilmoita merkki ja malli]</t>
  </si>
  <si>
    <t>Tukikerros ja alusrakenne</t>
  </si>
  <si>
    <t>Tulvariski [havaintoihin perustuen]</t>
  </si>
  <si>
    <t>Routimisriski [havaintoihin perustuen]</t>
  </si>
  <si>
    <t>Betonirumpu [kpl]</t>
  </si>
  <si>
    <t>Teräsrumpu [kpl]</t>
  </si>
  <si>
    <t>Rata- tai jousinaula</t>
  </si>
  <si>
    <t>Suora raideruuvikiinnitys</t>
  </si>
  <si>
    <t xml:space="preserve">Hey-Back </t>
  </si>
  <si>
    <t>K-kiinnitys</t>
  </si>
  <si>
    <t xml:space="preserve">SKL12 </t>
  </si>
  <si>
    <t>P-jousikiinnitys (Pandrol)</t>
  </si>
  <si>
    <t>Muu kiinnitys</t>
  </si>
  <si>
    <t>JT/JTR-kiinnitys</t>
  </si>
  <si>
    <t>Puuratapölkky</t>
  </si>
  <si>
    <t>Betonipölkky</t>
  </si>
  <si>
    <t>Komposiittipölkky</t>
  </si>
  <si>
    <t>Ei tulvi</t>
  </si>
  <si>
    <t>Tulviminen mahdollista</t>
  </si>
  <si>
    <t>Tulvat todennäköisiä</t>
  </si>
  <si>
    <t>Ei roudi</t>
  </si>
  <si>
    <t>Routiminen mahdollista</t>
  </si>
  <si>
    <t>Routiminen todennäköistä</t>
  </si>
  <si>
    <t>Raiteistokohtaiset tiedot | Raiteet</t>
  </si>
  <si>
    <t>Raiteistokohtaiset tiedot | Vaihteet</t>
  </si>
  <si>
    <t>Vaihde 1</t>
  </si>
  <si>
    <t>Tyyppi, kiinnitys ja pölkkytyyppi</t>
  </si>
  <si>
    <t>Kuinka monena päivänä kuukaudessa vaihteessa on liikennettä?</t>
  </si>
  <si>
    <t>Vapaa tekstikenttä täyttäjän muistiinpanoille</t>
  </si>
  <si>
    <t>Liittyy kriittisiin raiteisiin</t>
  </si>
  <si>
    <t>TAI Viikoittainen liikenne [vaunumäärä]</t>
  </si>
  <si>
    <t>TAI Vuosittainen liikenne, netto [tuhatta tonnia]</t>
  </si>
  <si>
    <t>Vapaa tekstikenttä täyttäjän muistiinpanoille (esim. luettelo raiteista, joihin vaihde liittyy)</t>
  </si>
  <si>
    <t>12 tuntia</t>
  </si>
  <si>
    <t>Ei</t>
  </si>
  <si>
    <t>Kyllä, mutta voidaan kiertää</t>
  </si>
  <si>
    <t>Kyllä, ei voida kiertää</t>
  </si>
  <si>
    <t>Vapaa teksti</t>
  </si>
  <si>
    <t>Vastaukset raiteet</t>
  </si>
  <si>
    <t>Vastaukset vaihteet</t>
  </si>
  <si>
    <t>alle 50</t>
  </si>
  <si>
    <t>51-150</t>
  </si>
  <si>
    <t>LIIKENNE</t>
  </si>
  <si>
    <t>MERKITYS TOIMINNALLE</t>
  </si>
  <si>
    <t>pisteet</t>
  </si>
  <si>
    <t>valikko</t>
  </si>
  <si>
    <t>maks</t>
  </si>
  <si>
    <t>luokka</t>
  </si>
  <si>
    <t>Riskipisteet</t>
  </si>
  <si>
    <t>Paino</t>
  </si>
  <si>
    <t>Painotettu keskiarvo</t>
  </si>
  <si>
    <t>Häiriön todennäköisyys</t>
  </si>
  <si>
    <t>Raiteen merkitys</t>
  </si>
  <si>
    <t>Todennäköisyyspisteet</t>
  </si>
  <si>
    <t>Onko raide kannibalisoitavissa?</t>
  </si>
  <si>
    <t>Kyllä</t>
  </si>
  <si>
    <t>RAKENNE JA MATERIAALIT</t>
  </si>
  <si>
    <t>RAITEET</t>
  </si>
  <si>
    <t>VAIHTEET</t>
  </si>
  <si>
    <t>Vaikutuspisteet</t>
  </si>
  <si>
    <t>Kunnossapidon taso</t>
  </si>
  <si>
    <t>Kunnossapidon taso alasvetovalikko</t>
  </si>
  <si>
    <t>Ennakoiva</t>
  </si>
  <si>
    <t>Raiteet</t>
  </si>
  <si>
    <t>Raide 11</t>
  </si>
  <si>
    <t>Raide 12</t>
  </si>
  <si>
    <t>Raide 13</t>
  </si>
  <si>
    <t>Raide 14</t>
  </si>
  <si>
    <t>Raide 15</t>
  </si>
  <si>
    <t>Raide 16</t>
  </si>
  <si>
    <t>Raide 17</t>
  </si>
  <si>
    <t>Raide 18</t>
  </si>
  <si>
    <t>Raide 19</t>
  </si>
  <si>
    <t>Raide 20</t>
  </si>
  <si>
    <t>Raide 21</t>
  </si>
  <si>
    <t>Raide 22</t>
  </si>
  <si>
    <t>Raide 23</t>
  </si>
  <si>
    <t>Raide 24</t>
  </si>
  <si>
    <t>Raide 25</t>
  </si>
  <si>
    <t>Raide 26</t>
  </si>
  <si>
    <t>Raide 27</t>
  </si>
  <si>
    <t>Raide 28</t>
  </si>
  <si>
    <t>Raide 29</t>
  </si>
  <si>
    <t>Raide 30</t>
  </si>
  <si>
    <t>Raide 31</t>
  </si>
  <si>
    <t>Raide 32</t>
  </si>
  <si>
    <t>Raide 33</t>
  </si>
  <si>
    <t>Raide 34</t>
  </si>
  <si>
    <t>Raide 35</t>
  </si>
  <si>
    <t>Raide 36</t>
  </si>
  <si>
    <t>Raide 37</t>
  </si>
  <si>
    <t>Raide 38</t>
  </si>
  <si>
    <t>Raide 39</t>
  </si>
  <si>
    <t>Raide 40</t>
  </si>
  <si>
    <t>Raide 41</t>
  </si>
  <si>
    <t>Raide 42</t>
  </si>
  <si>
    <t>Raide 43</t>
  </si>
  <si>
    <t>Raide 44</t>
  </si>
  <si>
    <t>Raide 45</t>
  </si>
  <si>
    <t>Raide 46</t>
  </si>
  <si>
    <t>Raide 47</t>
  </si>
  <si>
    <t>Raide 48</t>
  </si>
  <si>
    <t>Raide 49</t>
  </si>
  <si>
    <t>Raide 50</t>
  </si>
  <si>
    <t>Häiriön vaikutukset</t>
  </si>
  <si>
    <t>Onko vaihde kannibalisoitavissa? Kirjoita "Kyllä", jos on kannibalisoitavissa</t>
  </si>
  <si>
    <t>Vaihteen merkitys</t>
  </si>
  <si>
    <t>Vaihde 11</t>
  </si>
  <si>
    <t>Vaihde 12</t>
  </si>
  <si>
    <t>Vaihde 13</t>
  </si>
  <si>
    <t>Vaihde 14</t>
  </si>
  <si>
    <t>Vaihde 15</t>
  </si>
  <si>
    <t>Vaihde 16</t>
  </si>
  <si>
    <t>Vaihde 17</t>
  </si>
  <si>
    <t>Vaihde 18</t>
  </si>
  <si>
    <t>Vaihde 19</t>
  </si>
  <si>
    <t>Vaihde 20</t>
  </si>
  <si>
    <t>Vaihteen kunto</t>
  </si>
  <si>
    <t>Ei kunnossapitoa</t>
  </si>
  <si>
    <t>Tarveperusteinen</t>
  </si>
  <si>
    <t>Vaihteen pölkkyjen kunto</t>
  </si>
  <si>
    <t>Vaihteen teräsosien kunto</t>
  </si>
  <si>
    <t>Raiteen pölkkyjen kunto</t>
  </si>
  <si>
    <t>Riski-%</t>
  </si>
  <si>
    <t>Raiteen riskipisteet</t>
  </si>
  <si>
    <t>Kiskot yhteensä</t>
  </si>
  <si>
    <t>Varautumisprosentti</t>
  </si>
  <si>
    <t>JT/JTR-kiinnitys [raidemetrit]</t>
  </si>
  <si>
    <t>Sopimuksellisesti varauduttu</t>
  </si>
  <si>
    <t>Omaa varastoa</t>
  </si>
  <si>
    <t>Häiriön todennäköisyys ja vaikutukset</t>
  </si>
  <si>
    <t>Varautuminen</t>
  </si>
  <si>
    <t>Kaikki raiteet yhteensä</t>
  </si>
  <si>
    <t>Varautumis-vaatimus</t>
  </si>
  <si>
    <t>Kannibali-soitavissa</t>
  </si>
  <si>
    <t>Raiteiden pituus yhteensä [raidemetrit]</t>
  </si>
  <si>
    <t>Varautumisvaatimus yhteensä [raidemetrit]</t>
  </si>
  <si>
    <t>Varautumisen taso kokonaisuutena [osuus]</t>
  </si>
  <si>
    <r>
      <t xml:space="preserve">Vaihde-tyyppi
</t>
    </r>
    <r>
      <rPr>
        <sz val="10"/>
        <color theme="1"/>
        <rFont val="Arial"/>
        <family val="2"/>
      </rPr>
      <t>[lukumäärä]</t>
    </r>
  </si>
  <si>
    <r>
      <rPr>
        <b/>
        <i/>
        <sz val="10"/>
        <color theme="1"/>
        <rFont val="Arial"/>
        <family val="2"/>
      </rPr>
      <t>TAI</t>
    </r>
    <r>
      <rPr>
        <i/>
        <sz val="10"/>
        <color theme="1"/>
        <rFont val="Arial"/>
        <family val="2"/>
      </rPr>
      <t xml:space="preserve"> Viikoittainen liikenne [vaunumäärä]</t>
    </r>
  </si>
  <si>
    <r>
      <rPr>
        <b/>
        <i/>
        <sz val="10"/>
        <color theme="1"/>
        <rFont val="Arial"/>
        <family val="2"/>
      </rPr>
      <t xml:space="preserve">TAI </t>
    </r>
    <r>
      <rPr>
        <i/>
        <sz val="10"/>
        <color theme="1"/>
        <rFont val="Arial"/>
        <family val="2"/>
      </rPr>
      <t>Viikoittainen liikenne [vaunumäärä]</t>
    </r>
  </si>
  <si>
    <t>151-500</t>
  </si>
  <si>
    <t>501-1000</t>
  </si>
  <si>
    <t>1000 tai enemmän</t>
  </si>
  <si>
    <r>
      <t xml:space="preserve">Onko raide </t>
    </r>
    <r>
      <rPr>
        <sz val="10"/>
        <rFont val="Arial"/>
        <family val="2"/>
      </rPr>
      <t>kannibalisoitavissa</t>
    </r>
    <r>
      <rPr>
        <sz val="10"/>
        <color theme="1"/>
        <rFont val="Arial"/>
        <family val="2"/>
      </rPr>
      <t>?</t>
    </r>
  </si>
  <si>
    <t>Onko vaihde kannibalisoitavissa?</t>
  </si>
  <si>
    <t>Sora</t>
  </si>
  <si>
    <t>Vaihdetyypin numero</t>
  </si>
  <si>
    <t>Tyyppi</t>
  </si>
  <si>
    <t>Kiinnitys ja pölkkytyyppi</t>
  </si>
  <si>
    <t>Tukikerroksen määrä ja kunto</t>
  </si>
  <si>
    <t>Kokonais-määrä</t>
  </si>
  <si>
    <t>Kokonais-määrä nykytilassa</t>
  </si>
  <si>
    <t>Raide 51</t>
  </si>
  <si>
    <t>Raide 52</t>
  </si>
  <si>
    <t>Raide 53</t>
  </si>
  <si>
    <t>Raide 54</t>
  </si>
  <si>
    <t>Raide 55</t>
  </si>
  <si>
    <t>Raide 56</t>
  </si>
  <si>
    <t>Raide 57</t>
  </si>
  <si>
    <t>Raide 58</t>
  </si>
  <si>
    <t>Raide 59</t>
  </si>
  <si>
    <t>Raide 60</t>
  </si>
  <si>
    <t>Raide 61</t>
  </si>
  <si>
    <t>Raide 62</t>
  </si>
  <si>
    <t>Raide 63</t>
  </si>
  <si>
    <t>Raide 64</t>
  </si>
  <si>
    <t>Raide 65</t>
  </si>
  <si>
    <t>Raide 66</t>
  </si>
  <si>
    <t>Raide 67</t>
  </si>
  <si>
    <t>Raide 68</t>
  </si>
  <si>
    <t>Raide 69</t>
  </si>
  <si>
    <t>Raide 70</t>
  </si>
  <si>
    <t>Raide 71</t>
  </si>
  <si>
    <t>Raide 72</t>
  </si>
  <si>
    <t>Raide 73</t>
  </si>
  <si>
    <t>Raide 74</t>
  </si>
  <si>
    <t>Raide 75</t>
  </si>
  <si>
    <t>Vaihde 21</t>
  </si>
  <si>
    <t>Vaihde 22</t>
  </si>
  <si>
    <t>Vaihde 23</t>
  </si>
  <si>
    <t>Vaihde 24</t>
  </si>
  <si>
    <t>Vaihde 25</t>
  </si>
  <si>
    <t>Vaihde 26</t>
  </si>
  <si>
    <t>Vaihde 27</t>
  </si>
  <si>
    <t>Vaihde 28</t>
  </si>
  <si>
    <t>Vaihde 29</t>
  </si>
  <si>
    <t>Vaihde 30</t>
  </si>
  <si>
    <t>Vaihde 31</t>
  </si>
  <si>
    <t>Vaihde 32</t>
  </si>
  <si>
    <t>Vaihde 33</t>
  </si>
  <si>
    <t>Vaihde 34</t>
  </si>
  <si>
    <t>Vaihde 35</t>
  </si>
  <si>
    <t>Vaihde 36</t>
  </si>
  <si>
    <t>Vaihde 37</t>
  </si>
  <si>
    <t>Vaihde 38</t>
  </si>
  <si>
    <t>Vaihde 39</t>
  </si>
  <si>
    <t>Vaihde 40</t>
  </si>
  <si>
    <t>Vaihde 41</t>
  </si>
  <si>
    <t>Vaihde 42</t>
  </si>
  <si>
    <t>Vaihde 43</t>
  </si>
  <si>
    <t>Vaihde 44</t>
  </si>
  <si>
    <t>Vaihde 45</t>
  </si>
  <si>
    <t>Vaihde 46</t>
  </si>
  <si>
    <t>Vaihde 47</t>
  </si>
  <si>
    <t>Vaihde 48</t>
  </si>
  <si>
    <t>Vaihde 49</t>
  </si>
  <si>
    <t>Vaihde 50</t>
  </si>
  <si>
    <t>Vaihde 51</t>
  </si>
  <si>
    <t>Vaihde 52</t>
  </si>
  <si>
    <t>Vaihde 53</t>
  </si>
  <si>
    <t>Vaihde 54</t>
  </si>
  <si>
    <t>Vaihde 55</t>
  </si>
  <si>
    <t>Vaihde 56</t>
  </si>
  <si>
    <t>Vaihde 57</t>
  </si>
  <si>
    <t>Vaihde 58</t>
  </si>
  <si>
    <t>Vaihde 59</t>
  </si>
  <si>
    <t>Vaihde 60</t>
  </si>
  <si>
    <t>Vaihde 61</t>
  </si>
  <si>
    <t>Vaihde 62</t>
  </si>
  <si>
    <t>Vaihde 63</t>
  </si>
  <si>
    <t>Vaihde 64</t>
  </si>
  <si>
    <t>Vaihde 65</t>
  </si>
  <si>
    <t>Vaihde 66</t>
  </si>
  <si>
    <t>Vaihde 67</t>
  </si>
  <si>
    <t>Vaihde 68</t>
  </si>
  <si>
    <t>Vaihde 69</t>
  </si>
  <si>
    <t>Vaihde 70</t>
  </si>
  <si>
    <t>Vaihde 71</t>
  </si>
  <si>
    <t>Vaihde 72</t>
  </si>
  <si>
    <t>Vaihde 73</t>
  </si>
  <si>
    <t>Vaihde 74</t>
  </si>
  <si>
    <t>Vaihde 75</t>
  </si>
  <si>
    <t>jos raide on suljettu, varautumis-% on 0</t>
  </si>
  <si>
    <t>Yksityisraiteiston kriittisen materiaalin minimitaso</t>
  </si>
  <si>
    <t xml:space="preserve">Tällä työkalulla yksityisraiteiston haltija voi määrittää kriittisen raidemateriaalinsa minimitason varautumissuunnittelun tueksi. </t>
  </si>
  <si>
    <r>
      <t xml:space="preserve">Tiedot syötetään raide- ja vaihdekohtaisesti omille välilehdilleen. Tulosnäkymä on esitetty </t>
    </r>
    <r>
      <rPr>
        <b/>
        <sz val="10"/>
        <color rgb="FF7030A0"/>
        <rFont val="Arial"/>
        <family val="2"/>
      </rPr>
      <t>Varautuminen</t>
    </r>
    <r>
      <rPr>
        <sz val="10"/>
        <color theme="1"/>
        <rFont val="Arial"/>
        <family val="2"/>
      </rPr>
      <t>-välilehdellä.</t>
    </r>
  </si>
  <si>
    <t xml:space="preserve">Työkalun antamia tuloksia tulee pitää viitteellisinä, ja niitä on syytä tulkita yhdessä muiden varautumisen tietojen kanssa. </t>
  </si>
  <si>
    <t>Varautuminen-välilehdellä käyttäjä voi myös materiaalikohtaisesti täydentää tietoja sopimuksellisesta varautumisesta ja omasta vastastosta.</t>
  </si>
  <si>
    <t>Arviointikehikon versio 19.12.2024</t>
  </si>
  <si>
    <t>Muutoshistoria:</t>
  </si>
  <si>
    <t xml:space="preserve">Versio 1.0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</si>
</sst>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[Red]#,##0"/>
    <numFmt numFmtId="165" formatCode="0.0"/>
    <numFmt numFmtId="166" formatCode="0.000000000000"/>
    <numFmt numFmtId="167" formatCode="0.0\ %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rgb="FF5431B2"/>
      <name val="Arial"/>
      <family val="2"/>
    </font>
    <font>
      <b/>
      <sz val="18"/>
      <color rgb="FF5431B2"/>
      <name val="Arial"/>
      <family val="2"/>
    </font>
    <font>
      <b/>
      <sz val="10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1E9FF"/>
        <bgColor indexed="64"/>
      </patternFill>
    </fill>
    <fill>
      <patternFill patternType="solid">
        <fgColor rgb="FFBCB7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0691854609822"/>
      </top>
      <bottom/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9374370555742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1498764000366222"/>
      </top>
      <bottom/>
      <diagonal/>
    </border>
    <border>
      <left/>
      <right/>
      <top style="thin">
        <color theme="0" tint="-0.1498458815271462"/>
      </top>
      <bottom/>
      <diagonal/>
    </border>
    <border>
      <left/>
      <right/>
      <top/>
      <bottom style="thin">
        <color theme="0" tint="-0.14981536301767021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234">
    <xf numFmtId="0" fontId="0" fillId="0" borderId="0" xfId="0"/>
    <xf numFmtId="0" fontId="24" fillId="0" borderId="0" xfId="0" applyFont="1" applyAlignment="1">
      <alignment vertical="center"/>
    </xf>
    <xf numFmtId="0" fontId="24" fillId="0" borderId="2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22" fillId="0" borderId="7" xfId="0" applyFont="1" applyBorder="1" applyAlignment="1">
      <alignment horizontal="right" vertical="center"/>
    </xf>
    <xf numFmtId="0" fontId="16" fillId="4" borderId="12" xfId="0" applyFont="1" applyFill="1" applyBorder="1" applyAlignment="1">
      <alignment vertical="center"/>
    </xf>
    <xf numFmtId="0" fontId="16" fillId="4" borderId="14" xfId="0" applyFont="1" applyFill="1" applyBorder="1" applyAlignment="1">
      <alignment vertical="center"/>
    </xf>
    <xf numFmtId="0" fontId="22" fillId="0" borderId="16" xfId="0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22" fillId="0" borderId="2" xfId="0" applyFont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11" fontId="16" fillId="0" borderId="15" xfId="0" quotePrefix="1" applyNumberFormat="1" applyFont="1" applyBorder="1" applyAlignment="1">
      <alignment vertical="center"/>
    </xf>
    <xf numFmtId="0" fontId="16" fillId="0" borderId="15" xfId="0" quotePrefix="1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15" xfId="0" quotePrefix="1" applyFont="1" applyBorder="1" applyAlignment="1">
      <alignment vertical="center"/>
    </xf>
    <xf numFmtId="0" fontId="18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6" fillId="0" borderId="21" xfId="0" applyFont="1" applyBorder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18" xfId="0" applyFont="1" applyBorder="1" applyAlignment="1">
      <alignment horizontal="right"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24" fillId="4" borderId="17" xfId="0" applyFont="1" applyFill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164" fontId="16" fillId="4" borderId="10" xfId="0" applyNumberFormat="1" applyFont="1" applyFill="1" applyBorder="1" applyAlignment="1" applyProtection="1">
      <alignment vertical="center"/>
      <protection locked="0"/>
    </xf>
    <xf numFmtId="3" fontId="24" fillId="4" borderId="6" xfId="0" applyNumberFormat="1" applyFont="1" applyFill="1" applyBorder="1" applyAlignment="1" applyProtection="1">
      <alignment horizontal="right" vertical="center"/>
      <protection locked="0"/>
    </xf>
    <xf numFmtId="3" fontId="16" fillId="4" borderId="17" xfId="0" applyNumberFormat="1" applyFont="1" applyFill="1" applyBorder="1" applyAlignment="1" applyProtection="1">
      <alignment vertical="center"/>
      <protection locked="0"/>
    </xf>
    <xf numFmtId="3" fontId="24" fillId="4" borderId="17" xfId="0" applyNumberFormat="1" applyFont="1" applyFill="1" applyBorder="1" applyAlignment="1" applyProtection="1">
      <alignment vertical="center"/>
      <protection locked="0"/>
    </xf>
    <xf numFmtId="0" fontId="24" fillId="4" borderId="17" xfId="0" applyFont="1" applyFill="1" applyBorder="1" applyAlignment="1" applyProtection="1">
      <alignment horizontal="left" vertical="center"/>
      <protection locked="0"/>
    </xf>
    <xf numFmtId="0" fontId="16" fillId="4" borderId="17" xfId="0" applyFont="1" applyFill="1" applyBorder="1" applyAlignment="1" applyProtection="1">
      <alignment horizontal="left" vertical="center"/>
      <protection locked="0"/>
    </xf>
    <xf numFmtId="0" fontId="16" fillId="4" borderId="6" xfId="0" applyFont="1" applyFill="1" applyBorder="1" applyAlignment="1" applyProtection="1">
      <alignment horizontal="left" vertical="center"/>
      <protection locked="0"/>
    </xf>
    <xf numFmtId="0" fontId="24" fillId="4" borderId="17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7" fillId="0" borderId="2" xfId="0" applyFont="1" applyBorder="1" applyAlignment="1">
      <alignment vertical="center" wrapText="1"/>
    </xf>
    <xf numFmtId="0" fontId="14" fillId="0" borderId="0" xfId="0" applyFont="1"/>
    <xf numFmtId="0" fontId="18" fillId="0" borderId="0" xfId="0" applyFont="1"/>
    <xf numFmtId="0" fontId="13" fillId="4" borderId="4" xfId="0" applyFont="1" applyFill="1" applyBorder="1" applyAlignment="1" applyProtection="1">
      <alignment horizontal="left" vertical="top" wrapText="1"/>
      <protection locked="0"/>
    </xf>
    <xf numFmtId="3" fontId="14" fillId="0" borderId="0" xfId="0" applyNumberFormat="1" applyFont="1"/>
    <xf numFmtId="0" fontId="13" fillId="0" borderId="0" xfId="0" applyFont="1"/>
    <xf numFmtId="0" fontId="18" fillId="5" borderId="0" xfId="0" applyFont="1" applyFill="1"/>
    <xf numFmtId="0" fontId="14" fillId="5" borderId="0" xfId="0" applyFont="1" applyFill="1"/>
    <xf numFmtId="0" fontId="13" fillId="5" borderId="0" xfId="0" applyFont="1" applyFill="1"/>
    <xf numFmtId="2" fontId="14" fillId="5" borderId="0" xfId="0" applyNumberFormat="1" applyFont="1" applyFill="1"/>
    <xf numFmtId="165" fontId="14" fillId="5" borderId="0" xfId="0" applyNumberFormat="1" applyFont="1" applyFill="1"/>
    <xf numFmtId="0" fontId="14" fillId="5" borderId="0" xfId="0" applyFont="1" applyFill="1" applyAlignment="1">
      <alignment horizontal="left"/>
    </xf>
    <xf numFmtId="1" fontId="14" fillId="5" borderId="0" xfId="0" applyNumberFormat="1" applyFont="1" applyFill="1"/>
    <xf numFmtId="0" fontId="13" fillId="5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166" fontId="14" fillId="0" borderId="0" xfId="0" applyNumberFormat="1" applyFont="1"/>
    <xf numFmtId="0" fontId="24" fillId="0" borderId="0" xfId="0" applyFont="1"/>
    <xf numFmtId="0" fontId="12" fillId="0" borderId="0" xfId="0" applyFont="1"/>
    <xf numFmtId="2" fontId="14" fillId="0" borderId="0" xfId="0" applyNumberFormat="1" applyFont="1"/>
    <xf numFmtId="0" fontId="24" fillId="0" borderId="17" xfId="0" applyFont="1" applyBorder="1" applyAlignment="1">
      <alignment vertical="center"/>
    </xf>
    <xf numFmtId="1" fontId="14" fillId="0" borderId="0" xfId="0" applyNumberFormat="1" applyFont="1"/>
    <xf numFmtId="165" fontId="14" fillId="0" borderId="0" xfId="0" applyNumberFormat="1" applyFont="1"/>
    <xf numFmtId="0" fontId="25" fillId="0" borderId="0" xfId="0" applyFont="1"/>
    <xf numFmtId="0" fontId="16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0" fillId="0" borderId="0" xfId="0" applyFont="1"/>
    <xf numFmtId="0" fontId="12" fillId="4" borderId="25" xfId="0" applyFont="1" applyFill="1" applyBorder="1" applyAlignment="1">
      <alignment vertical="center"/>
    </xf>
    <xf numFmtId="9" fontId="13" fillId="0" borderId="0" xfId="1" applyFont="1"/>
    <xf numFmtId="9" fontId="13" fillId="0" borderId="0" xfId="1" applyFont="1" applyFill="1"/>
    <xf numFmtId="0" fontId="11" fillId="0" borderId="0" xfId="0" applyFont="1"/>
    <xf numFmtId="0" fontId="30" fillId="0" borderId="0" xfId="0" applyFont="1"/>
    <xf numFmtId="0" fontId="10" fillId="6" borderId="0" xfId="0" applyFont="1" applyFill="1"/>
    <xf numFmtId="0" fontId="14" fillId="6" borderId="0" xfId="0" applyFont="1" applyFill="1"/>
    <xf numFmtId="0" fontId="9" fillId="0" borderId="0" xfId="0" applyFont="1" applyAlignment="1">
      <alignment vertical="center"/>
    </xf>
    <xf numFmtId="0" fontId="9" fillId="0" borderId="26" xfId="0" applyFont="1" applyBorder="1" applyAlignment="1">
      <alignment vertical="center"/>
    </xf>
    <xf numFmtId="0" fontId="16" fillId="4" borderId="27" xfId="0" applyFont="1" applyFill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4" borderId="29" xfId="0" applyFont="1" applyFill="1" applyBorder="1" applyAlignment="1">
      <alignment vertical="center"/>
    </xf>
    <xf numFmtId="0" fontId="9" fillId="4" borderId="24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8" xfId="0" applyFont="1" applyBorder="1" applyAlignment="1">
      <alignment vertical="center"/>
    </xf>
    <xf numFmtId="0" fontId="8" fillId="0" borderId="0" xfId="0" applyFont="1"/>
    <xf numFmtId="0" fontId="16" fillId="4" borderId="0" xfId="0" applyFont="1" applyFill="1" applyAlignment="1">
      <alignment vertical="center"/>
    </xf>
    <xf numFmtId="0" fontId="7" fillId="0" borderId="0" xfId="0" applyFont="1"/>
    <xf numFmtId="3" fontId="24" fillId="4" borderId="6" xfId="0" applyNumberFormat="1" applyFont="1" applyFill="1" applyBorder="1" applyAlignment="1">
      <alignment horizontal="right" vertical="center"/>
    </xf>
    <xf numFmtId="9" fontId="13" fillId="3" borderId="0" xfId="1" applyFont="1" applyFill="1"/>
    <xf numFmtId="0" fontId="24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7" fontId="13" fillId="0" borderId="0" xfId="0" applyNumberFormat="1" applyFont="1"/>
    <xf numFmtId="0" fontId="28" fillId="0" borderId="0" xfId="0" applyFont="1"/>
    <xf numFmtId="0" fontId="13" fillId="2" borderId="0" xfId="0" applyFont="1" applyFill="1"/>
    <xf numFmtId="0" fontId="7" fillId="2" borderId="0" xfId="0" applyFont="1" applyFill="1" applyAlignment="1">
      <alignment horizontal="right"/>
    </xf>
    <xf numFmtId="2" fontId="13" fillId="2" borderId="0" xfId="0" applyNumberFormat="1" applyFont="1" applyFill="1"/>
    <xf numFmtId="0" fontId="23" fillId="0" borderId="15" xfId="0" quotePrefix="1" applyFont="1" applyBorder="1" applyAlignment="1">
      <alignment vertical="center"/>
    </xf>
    <xf numFmtId="167" fontId="7" fillId="2" borderId="0" xfId="1" applyNumberFormat="1" applyFont="1" applyFill="1"/>
    <xf numFmtId="0" fontId="18" fillId="2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31" fillId="0" borderId="0" xfId="0" applyFont="1"/>
    <xf numFmtId="0" fontId="6" fillId="0" borderId="31" xfId="0" applyFont="1" applyBorder="1" applyAlignment="1">
      <alignment vertical="center"/>
    </xf>
    <xf numFmtId="11" fontId="6" fillId="0" borderId="31" xfId="0" quotePrefix="1" applyNumberFormat="1" applyFont="1" applyBorder="1" applyAlignment="1">
      <alignment vertical="center"/>
    </xf>
    <xf numFmtId="0" fontId="6" fillId="0" borderId="31" xfId="0" quotePrefix="1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18" fillId="0" borderId="34" xfId="0" applyFont="1" applyBorder="1" applyAlignment="1">
      <alignment horizontal="center" vertical="top" wrapText="1"/>
    </xf>
    <xf numFmtId="0" fontId="18" fillId="0" borderId="35" xfId="0" applyFont="1" applyBorder="1" applyAlignment="1">
      <alignment horizontal="center" vertical="top" wrapText="1"/>
    </xf>
    <xf numFmtId="0" fontId="6" fillId="0" borderId="37" xfId="0" applyFont="1" applyBorder="1" applyAlignment="1">
      <alignment vertical="center"/>
    </xf>
    <xf numFmtId="0" fontId="24" fillId="0" borderId="41" xfId="0" quotePrefix="1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31" xfId="0" applyFont="1" applyBorder="1" applyAlignment="1">
      <alignment horizontal="left" vertical="center"/>
    </xf>
    <xf numFmtId="9" fontId="6" fillId="0" borderId="33" xfId="1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5" fillId="5" borderId="0" xfId="0" applyFont="1" applyFill="1"/>
    <xf numFmtId="49" fontId="18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0" xfId="0" applyFont="1"/>
    <xf numFmtId="0" fontId="18" fillId="7" borderId="0" xfId="0" applyFont="1" applyFill="1"/>
    <xf numFmtId="0" fontId="13" fillId="7" borderId="0" xfId="0" applyFont="1" applyFill="1"/>
    <xf numFmtId="0" fontId="14" fillId="7" borderId="0" xfId="0" applyFont="1" applyFill="1"/>
    <xf numFmtId="2" fontId="14" fillId="7" borderId="0" xfId="0" applyNumberFormat="1" applyFont="1" applyFill="1"/>
    <xf numFmtId="0" fontId="5" fillId="7" borderId="0" xfId="0" applyFont="1" applyFill="1"/>
    <xf numFmtId="0" fontId="24" fillId="0" borderId="0" xfId="0" applyFont="1" applyAlignment="1">
      <alignment horizontal="left" vertical="top" wrapText="1"/>
    </xf>
    <xf numFmtId="0" fontId="18" fillId="0" borderId="23" xfId="0" applyFont="1" applyBorder="1" applyAlignment="1">
      <alignment vertical="center" wrapText="1"/>
    </xf>
    <xf numFmtId="0" fontId="24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6" borderId="0" xfId="0" applyFont="1" applyFill="1"/>
    <xf numFmtId="0" fontId="4" fillId="0" borderId="0" xfId="0" applyFont="1"/>
    <xf numFmtId="0" fontId="4" fillId="0" borderId="31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33" fillId="0" borderId="0" xfId="0" applyFont="1" applyAlignment="1">
      <alignment horizontal="left" indent="1"/>
    </xf>
    <xf numFmtId="0" fontId="33" fillId="0" borderId="0" xfId="0" applyFont="1" applyAlignment="1">
      <alignment horizontal="left" vertical="center" indent="1"/>
    </xf>
    <xf numFmtId="0" fontId="33" fillId="0" borderId="0" xfId="0" applyFont="1" applyAlignment="1">
      <alignment horizontal="left" vertical="top" indent="1"/>
    </xf>
    <xf numFmtId="0" fontId="6" fillId="0" borderId="38" xfId="0" applyFont="1" applyBorder="1" applyAlignment="1" applyProtection="1">
      <alignment vertical="center"/>
      <protection locked="0"/>
    </xf>
    <xf numFmtId="0" fontId="6" fillId="0" borderId="39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42" xfId="0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0" fontId="6" fillId="0" borderId="50" xfId="0" applyFont="1" applyBorder="1" applyAlignment="1" applyProtection="1">
      <alignment vertical="center"/>
      <protection locked="0"/>
    </xf>
    <xf numFmtId="0" fontId="6" fillId="0" borderId="51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3" fontId="6" fillId="0" borderId="33" xfId="0" applyNumberFormat="1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6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3" fontId="6" fillId="8" borderId="38" xfId="0" applyNumberFormat="1" applyFont="1" applyFill="1" applyBorder="1" applyAlignment="1">
      <alignment horizontal="right" vertical="center" indent="1"/>
    </xf>
    <xf numFmtId="0" fontId="6" fillId="8" borderId="32" xfId="0" applyFont="1" applyFill="1" applyBorder="1" applyAlignment="1">
      <alignment horizontal="center" vertical="center"/>
    </xf>
    <xf numFmtId="3" fontId="6" fillId="8" borderId="32" xfId="0" applyNumberFormat="1" applyFont="1" applyFill="1" applyBorder="1" applyAlignment="1">
      <alignment horizontal="right" vertical="center" indent="1"/>
    </xf>
    <xf numFmtId="3" fontId="6" fillId="8" borderId="42" xfId="0" applyNumberFormat="1" applyFont="1" applyFill="1" applyBorder="1" applyAlignment="1">
      <alignment horizontal="right" vertical="center" indent="1"/>
    </xf>
    <xf numFmtId="3" fontId="6" fillId="8" borderId="50" xfId="0" applyNumberFormat="1" applyFont="1" applyFill="1" applyBorder="1" applyAlignment="1">
      <alignment horizontal="right" vertical="center" indent="1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" fillId="4" borderId="17" xfId="0" applyFont="1" applyFill="1" applyBorder="1" applyAlignment="1" applyProtection="1">
      <alignment horizontal="left" vertical="center"/>
      <protection locked="0"/>
    </xf>
    <xf numFmtId="2" fontId="24" fillId="4" borderId="17" xfId="0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9" borderId="9" xfId="0" applyFont="1" applyFill="1" applyBorder="1" applyAlignment="1">
      <alignment vertical="center"/>
    </xf>
    <xf numFmtId="0" fontId="24" fillId="9" borderId="1" xfId="0" applyFont="1" applyFill="1" applyBorder="1" applyAlignment="1">
      <alignment vertical="center" wrapText="1"/>
    </xf>
    <xf numFmtId="0" fontId="16" fillId="9" borderId="2" xfId="0" applyFont="1" applyFill="1" applyBorder="1" applyAlignment="1">
      <alignment vertical="center" wrapText="1"/>
    </xf>
    <xf numFmtId="0" fontId="16" fillId="9" borderId="11" xfId="0" applyFont="1" applyFill="1" applyBorder="1" applyAlignment="1">
      <alignment vertical="center" wrapText="1"/>
    </xf>
    <xf numFmtId="0" fontId="16" fillId="9" borderId="13" xfId="0" applyFont="1" applyFill="1" applyBorder="1" applyAlignment="1">
      <alignment vertical="center" wrapText="1"/>
    </xf>
    <xf numFmtId="0" fontId="24" fillId="9" borderId="0" xfId="0" applyFont="1" applyFill="1" applyAlignment="1">
      <alignment vertical="center" wrapText="1"/>
    </xf>
    <xf numFmtId="0" fontId="16" fillId="9" borderId="15" xfId="0" applyFont="1" applyFill="1" applyBorder="1" applyAlignment="1">
      <alignment vertical="center"/>
    </xf>
    <xf numFmtId="11" fontId="16" fillId="9" borderId="15" xfId="0" quotePrefix="1" applyNumberFormat="1" applyFont="1" applyFill="1" applyBorder="1" applyAlignment="1">
      <alignment vertical="center"/>
    </xf>
    <xf numFmtId="0" fontId="16" fillId="9" borderId="15" xfId="0" quotePrefix="1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24" fillId="9" borderId="15" xfId="0" quotePrefix="1" applyFont="1" applyFill="1" applyBorder="1" applyAlignment="1">
      <alignment vertical="center"/>
    </xf>
    <xf numFmtId="0" fontId="7" fillId="9" borderId="15" xfId="0" applyFont="1" applyFill="1" applyBorder="1" applyAlignment="1">
      <alignment vertical="center"/>
    </xf>
    <xf numFmtId="0" fontId="16" fillId="9" borderId="19" xfId="0" applyFont="1" applyFill="1" applyBorder="1" applyAlignment="1">
      <alignment vertical="center"/>
    </xf>
    <xf numFmtId="0" fontId="16" fillId="9" borderId="20" xfId="0" applyFont="1" applyFill="1" applyBorder="1" applyAlignment="1">
      <alignment vertical="center"/>
    </xf>
    <xf numFmtId="0" fontId="24" fillId="9" borderId="20" xfId="0" applyFont="1" applyFill="1" applyBorder="1" applyAlignment="1">
      <alignment vertical="center"/>
    </xf>
    <xf numFmtId="0" fontId="1" fillId="10" borderId="0" xfId="0" applyFont="1" applyFill="1"/>
    <xf numFmtId="0" fontId="18" fillId="10" borderId="0" xfId="0" applyFont="1" applyFill="1"/>
    <xf numFmtId="0" fontId="26" fillId="10" borderId="0" xfId="0" applyFont="1" applyFill="1"/>
    <xf numFmtId="14" fontId="1" fillId="10" borderId="0" xfId="0" applyNumberFormat="1" applyFont="1" applyFill="1"/>
    <xf numFmtId="0" fontId="5" fillId="9" borderId="28" xfId="0" applyFont="1" applyFill="1" applyBorder="1" applyAlignment="1">
      <alignment vertical="center"/>
    </xf>
    <xf numFmtId="0" fontId="24" fillId="9" borderId="8" xfId="0" applyFont="1" applyFill="1" applyBorder="1" applyAlignment="1">
      <alignment vertical="center"/>
    </xf>
  </cellXfs>
  <cellStyles count="2">
    <cellStyle name="Normaali" xfId="0" builtinId="0"/>
    <cellStyle name="Prosenttia" xfId="1" builtinId="5"/>
  </cellStyles>
  <dxfs count="9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BCB7FF"/>
      <color rgb="FF7030A0"/>
      <color rgb="FF83FFE4"/>
      <color rgb="FF00C09A"/>
      <color rgb="FF5431B2"/>
      <color rgb="FF91E9FF"/>
      <color rgb="FFFF993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/>
              <a:t>Vaihteet</a:t>
            </a:r>
          </a:p>
          <a:p>
            <a:pPr>
              <a:defRPr sz="1400" b="1"/>
            </a:pPr>
            <a:r>
              <a:rPr lang="en-US" sz="1400" b="1"/>
              <a:t>Häiriön todennäköisyys ja vaikutukset </a:t>
            </a:r>
          </a:p>
        </c:rich>
      </c:tx>
      <c:layout>
        <c:manualLayout>
          <c:xMode val="edge"/>
          <c:yMode val="edge"/>
          <c:x val="0.35437531549898837"/>
          <c:y val="4.3105382650795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7078985369043401"/>
          <c:y val="0.16756870108986538"/>
          <c:w val="0.62568252298247118"/>
          <c:h val="0.65757746915135573"/>
        </c:manualLayout>
      </c:layout>
      <c:scatterChart>
        <c:scatterStyle val="lineMarker"/>
        <c:varyColors val="0"/>
        <c:ser>
          <c:idx val="0"/>
          <c:order val="0"/>
          <c:tx>
            <c:strRef>
              <c:f>Laskenta_vaihteet!$E$3</c:f>
              <c:strCache>
                <c:ptCount val="1"/>
                <c:pt idx="0">
                  <c:v>Todennäköisyyspisteet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2">
                  <a:alpha val="50000"/>
                </a:schemeClr>
              </a:solidFill>
              <a:ln w="3175">
                <a:solidFill>
                  <a:schemeClr val="bg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7A9C040-E7BE-473B-816E-31C8FCC0BFBF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BD5-459B-BBBF-48ADDD846F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5976CC-D651-45B7-8967-745B2C76F9E4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BD5-459B-BBBF-48ADDD846F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5F64A10-B295-4295-BE5D-C3532F114682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BD5-459B-BBBF-48ADDD846F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E7A26EA-5800-4A1E-BEDD-C5165A539BE9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BD5-459B-BBBF-48ADDD846F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E908DEB-0C17-48A9-A621-9A20E0AE5E6C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BD5-459B-BBBF-48ADDD846F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05A7791-362B-4F2B-A6CE-81ED3ADD6EA6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BD5-459B-BBBF-48ADDD846F5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12141B0-56A6-47CB-8367-D13F27CF180D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BD5-459B-BBBF-48ADDD846F5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A9AD4FE-0EAC-44BE-B9A9-7831DA6B2A13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BD5-459B-BBBF-48ADDD846F5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649E226-A355-4DDA-A6E0-8F22C9ACB029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BD5-459B-BBBF-48ADDD846F5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AFED803-F2D7-4301-B82A-C274238D32EF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BD5-459B-BBBF-48ADDD846F5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D20ECFE-05EA-47E7-8B4C-EF6234B86B31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BD5-459B-BBBF-48ADDD846F5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295D81E-F8BC-420B-BF64-9B3D8B6EFFEC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BD5-459B-BBBF-48ADDD846F5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2E0DA42-E9E6-4C9B-992D-BA740F4C004F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BD5-459B-BBBF-48ADDD846F5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3EA7848-CADA-4E7C-A424-129D3E9A5BB3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BD5-459B-BBBF-48ADDD846F5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1DB36F0-DF76-43E7-84AF-152CA49EE7A7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BD5-459B-BBBF-48ADDD846F5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61BDC24-7713-4140-BCE1-210F87E9E43D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BD5-459B-BBBF-48ADDD846F5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676EFCD-5B87-46AA-BD4F-842264AB0402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BD5-459B-BBBF-48ADDD846F5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1FA9210-F791-423A-A46D-C8CF40153880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BD5-459B-BBBF-48ADDD846F5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F47455B-6C7A-4CCF-9766-920555F9C5BD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BD5-459B-BBBF-48ADDD846F5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5746F2A-729E-48B8-9CE1-16F35ACA39F6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BD5-459B-BBBF-48ADDD846F5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000-4705-9E43-0E91F66CE14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000-4705-9E43-0E91F66CE14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000-4705-9E43-0E91F66CE14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000-4705-9E43-0E91F66CE14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000-4705-9E43-0E91F66CE14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000-4705-9E43-0E91F66CE14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000-4705-9E43-0E91F66CE14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000-4705-9E43-0E91F66CE14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000-4705-9E43-0E91F66CE14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000-4705-9E43-0E91F66CE14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000-4705-9E43-0E91F66CE14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000-4705-9E43-0E91F66CE148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000-4705-9E43-0E91F66CE14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000-4705-9E43-0E91F66CE148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000-4705-9E43-0E91F66CE14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000-4705-9E43-0E91F66CE148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000-4705-9E43-0E91F66CE14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000-4705-9E43-0E91F66CE148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000-4705-9E43-0E91F66CE14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000-4705-9E43-0E91F66CE148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000-4705-9E43-0E91F66CE148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000-4705-9E43-0E91F66CE148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000-4705-9E43-0E91F66CE148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000-4705-9E43-0E91F66CE148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000-4705-9E43-0E91F66CE14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000-4705-9E43-0E91F66CE148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000-4705-9E43-0E91F66CE148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000-4705-9E43-0E91F66CE148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000-4705-9E43-0E91F66CE148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000-4705-9E43-0E91F66CE148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C000-4705-9E43-0E91F66CE148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C000-4705-9E43-0E91F66CE148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C000-4705-9E43-0E91F66CE148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C000-4705-9E43-0E91F66CE148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C000-4705-9E43-0E91F66CE148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C000-4705-9E43-0E91F66CE148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C000-4705-9E43-0E91F66CE148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C000-4705-9E43-0E91F66CE148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C000-4705-9E43-0E91F66CE148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C000-4705-9E43-0E91F66CE148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C000-4705-9E43-0E91F66CE148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C000-4705-9E43-0E91F66CE148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C000-4705-9E43-0E91F66CE148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C000-4705-9E43-0E91F66CE148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C000-4705-9E43-0E91F66CE148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C000-4705-9E43-0E91F66CE148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C000-4705-9E43-0E91F66CE148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C000-4705-9E43-0E91F66CE148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C000-4705-9E43-0E91F66CE148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C000-4705-9E43-0E91F66CE148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C000-4705-9E43-0E91F66CE148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C000-4705-9E43-0E91F66CE148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C000-4705-9E43-0E91F66CE148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C000-4705-9E43-0E91F66CE148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C000-4705-9E43-0E91F66CE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Laskenta_vaihteet!$F$18:$CB$18</c:f>
              <c:numCache>
                <c:formatCode>0.00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xVal>
          <c:yVal>
            <c:numRef>
              <c:f>Laskenta_vaihteet!$F$11:$CB$11</c:f>
              <c:numCache>
                <c:formatCode>0.00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Laskenta_vaihteet!$F$4:$Y$4</c15:f>
                <c15:dlblRangeCache>
                  <c:ptCount val="20"/>
                  <c:pt idx="0">
                    <c:v>Vaihde 1</c:v>
                  </c:pt>
                  <c:pt idx="1">
                    <c:v>Vaihde 2</c:v>
                  </c:pt>
                  <c:pt idx="2">
                    <c:v>Vaihde 3</c:v>
                  </c:pt>
                  <c:pt idx="3">
                    <c:v>Vaihde 4</c:v>
                  </c:pt>
                  <c:pt idx="4">
                    <c:v>Vaihde 5</c:v>
                  </c:pt>
                  <c:pt idx="5">
                    <c:v>Vaihde 6</c:v>
                  </c:pt>
                  <c:pt idx="6">
                    <c:v>Vaihde 7</c:v>
                  </c:pt>
                  <c:pt idx="7">
                    <c:v>Vaihde 8</c:v>
                  </c:pt>
                  <c:pt idx="8">
                    <c:v>Vaihde 9</c:v>
                  </c:pt>
                  <c:pt idx="9">
                    <c:v>Vaihde 10</c:v>
                  </c:pt>
                  <c:pt idx="10">
                    <c:v>Vaihde 11</c:v>
                  </c:pt>
                  <c:pt idx="11">
                    <c:v>Vaihde 12</c:v>
                  </c:pt>
                  <c:pt idx="12">
                    <c:v>Vaihde 13</c:v>
                  </c:pt>
                  <c:pt idx="13">
                    <c:v>Vaihde 14</c:v>
                  </c:pt>
                  <c:pt idx="14">
                    <c:v>Vaihde 15</c:v>
                  </c:pt>
                  <c:pt idx="15">
                    <c:v>Vaihde 16</c:v>
                  </c:pt>
                  <c:pt idx="16">
                    <c:v>Vaihde 17</c:v>
                  </c:pt>
                  <c:pt idx="17">
                    <c:v>Vaihde 18</c:v>
                  </c:pt>
                  <c:pt idx="18">
                    <c:v>Vaihde 19</c:v>
                  </c:pt>
                  <c:pt idx="19">
                    <c:v>Vaihde 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DBD5-459B-BBBF-48ADDD846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261408"/>
        <c:axId val="1008258528"/>
      </c:scatterChart>
      <c:valAx>
        <c:axId val="1008261408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Häiriön vaikutukset</a:t>
                </a:r>
              </a:p>
              <a:p>
                <a:pPr>
                  <a:defRPr/>
                </a:pPr>
                <a:r>
                  <a:rPr lang="fi-FI"/>
                  <a:t>1 - pieni ... 5 - suuri</a:t>
                </a:r>
              </a:p>
            </c:rich>
          </c:tx>
          <c:layout>
            <c:manualLayout>
              <c:xMode val="edge"/>
              <c:yMode val="edge"/>
              <c:x val="0.48969517617856989"/>
              <c:y val="0.8934884827358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008258528"/>
        <c:crosses val="autoZero"/>
        <c:crossBetween val="midCat"/>
        <c:majorUnit val="1"/>
      </c:valAx>
      <c:valAx>
        <c:axId val="100825852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Häiriön todennäköisyys</a:t>
                </a:r>
              </a:p>
              <a:p>
                <a:pPr>
                  <a:defRPr/>
                </a:pPr>
                <a:r>
                  <a:rPr lang="fi-FI"/>
                  <a:t>1 - pieni ... 5 - suuri</a:t>
                </a:r>
              </a:p>
            </c:rich>
          </c:tx>
          <c:layout>
            <c:manualLayout>
              <c:xMode val="edge"/>
              <c:yMode val="edge"/>
              <c:x val="2.8322005397448821E-2"/>
              <c:y val="0.43842060276681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00826140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/>
              <a:t>Raiteet</a:t>
            </a:r>
          </a:p>
          <a:p>
            <a:pPr>
              <a:defRPr sz="1400" b="1"/>
            </a:pPr>
            <a:r>
              <a:rPr lang="en-US" sz="1400" b="1"/>
              <a:t>Häiriön todennäköisyys ja vaikutukset </a:t>
            </a:r>
          </a:p>
        </c:rich>
      </c:tx>
      <c:layout>
        <c:manualLayout>
          <c:xMode val="edge"/>
          <c:yMode val="edge"/>
          <c:x val="0.35437531549898837"/>
          <c:y val="4.3105382650795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7078985369043401"/>
          <c:y val="0.16756870108986538"/>
          <c:w val="0.62568252298247118"/>
          <c:h val="0.65757746915135573"/>
        </c:manualLayout>
      </c:layout>
      <c:scatterChart>
        <c:scatterStyle val="lineMarker"/>
        <c:varyColors val="0"/>
        <c:ser>
          <c:idx val="0"/>
          <c:order val="0"/>
          <c:tx>
            <c:strRef>
              <c:f>Laskenta_raiteet!$E$3</c:f>
              <c:strCache>
                <c:ptCount val="1"/>
                <c:pt idx="0">
                  <c:v>Todennäköisyyspisteet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2">
                  <a:alpha val="50000"/>
                </a:schemeClr>
              </a:solidFill>
              <a:ln w="3175">
                <a:solidFill>
                  <a:schemeClr val="bg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0D6E314-8D51-4A9F-94CD-460F2BD1110F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2E4-4F79-9CAA-61DF9E6B4F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8943DC-E635-4B9C-B080-297424D097AE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2E4-4F79-9CAA-61DF9E6B4F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ADBF06D-3AA0-441B-92B5-C83516D9D6BC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2E4-4F79-9CAA-61DF9E6B4F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C070654-E7F0-4C91-93ED-13CDF22BB514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2E4-4F79-9CAA-61DF9E6B4F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AD8289-7C91-4547-8AE0-AFDE3A450625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2E4-4F79-9CAA-61DF9E6B4F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3BCD06-52B2-43F1-8FB6-ECC26744A083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2E4-4F79-9CAA-61DF9E6B4F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DC9317F-4A46-4B24-AA47-FDD1234B3054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2E4-4F79-9CAA-61DF9E6B4F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6261C2E-AD3C-44A8-AB06-20C9E4205484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2E4-4F79-9CAA-61DF9E6B4F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52482C6-178C-4BB4-A281-00F8C1FD4F61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2E4-4F79-9CAA-61DF9E6B4F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7388E3E-B250-46A1-9F0A-CEF43146926E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2E4-4F79-9CAA-61DF9E6B4F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2986A91-1BD5-45FC-909B-E17274A78273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2E4-4F79-9CAA-61DF9E6B4F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3DF0580-6723-44A8-892A-C6BA64DDE8C7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2E4-4F79-9CAA-61DF9E6B4F2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188E17B-3AB5-4529-81E2-396B04BE88E0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2E4-4F79-9CAA-61DF9E6B4F2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77BFDB8-9DAA-4F53-8C5A-68F399174AF5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2E4-4F79-9CAA-61DF9E6B4F2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3F19B27-32F5-487E-A29C-4D521BDB67E8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2E4-4F79-9CAA-61DF9E6B4F2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4B8D407-31B2-4EC7-97A6-9A8C3977AAB9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2E4-4F79-9CAA-61DF9E6B4F2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7963364-CF79-4299-8A69-FFEAC77565D0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2E4-4F79-9CAA-61DF9E6B4F2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0B362F7-EB2F-4A5C-8B44-869D42929701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2E4-4F79-9CAA-61DF9E6B4F2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2DDC827-FCE4-4DFA-933B-113766342A1D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2E4-4F79-9CAA-61DF9E6B4F2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4E89591-8C47-48EE-9810-2C98D17DE550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2E4-4F79-9CAA-61DF9E6B4F2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13E7704E-E79C-4FD1-935F-D75D61069B06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2E4-4F79-9CAA-61DF9E6B4F2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B0F22B6-CBB0-45B1-ACDA-C70DC392C748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2E4-4F79-9CAA-61DF9E6B4F2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5206B61-D861-45B2-A8F9-BC9E7B6C1F8F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52E4-4F79-9CAA-61DF9E6B4F2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05AF645-3083-472A-88DA-3A4D0FF0C893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2E4-4F79-9CAA-61DF9E6B4F2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D8483BA-6900-4163-91D2-19564658ED6A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52E4-4F79-9CAA-61DF9E6B4F2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CAD5B04-81C6-4D28-8FE1-B802C3168394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52E4-4F79-9CAA-61DF9E6B4F2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4F0AAF4-25F7-4CE7-8FD7-9FAF6C26FF04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52E4-4F79-9CAA-61DF9E6B4F2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4927E899-BFCB-45E1-9246-1C1CC3D49E40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52E4-4F79-9CAA-61DF9E6B4F2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2D132B9-8F1B-4CAD-BCBF-B2BBDD3228A1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52E4-4F79-9CAA-61DF9E6B4F2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820039CD-163D-46DF-9DF9-1BC30442B1B5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52E4-4F79-9CAA-61DF9E6B4F2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D36A8F8C-6D4A-46B6-B55C-CDFAA1A539DD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52E4-4F79-9CAA-61DF9E6B4F2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25F92D9-78AF-4951-95D3-A90C04503A68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52E4-4F79-9CAA-61DF9E6B4F2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A7C227C3-CD78-4A43-80AD-7131A6F043E0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52E4-4F79-9CAA-61DF9E6B4F2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1ABD4B3B-B92F-4859-A7F3-42F3DA1121C3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52E4-4F79-9CAA-61DF9E6B4F2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D1308CF4-2372-45C7-ACC7-F5EDEBF51A35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52E4-4F79-9CAA-61DF9E6B4F2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F084062D-446C-427F-A1AD-499605093768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52E4-4F79-9CAA-61DF9E6B4F2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6ED0CC21-BC53-49B6-A86D-A7163725BA61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52E4-4F79-9CAA-61DF9E6B4F2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DA1CF7ED-EAA4-4F7B-9D3E-3A5E45051F4D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52E4-4F79-9CAA-61DF9E6B4F2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0D6FC619-2912-459F-997F-A2C0436F7B5D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52E4-4F79-9CAA-61DF9E6B4F2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7E877FE6-EDB9-49C3-AD06-619CFB6A5CFA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52E4-4F79-9CAA-61DF9E6B4F2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8DB63D41-E768-4B4C-9359-C8C2F6E766A2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52E4-4F79-9CAA-61DF9E6B4F2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8270EF54-66A9-4D54-ABB7-67886CEFD6D3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52E4-4F79-9CAA-61DF9E6B4F2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DEE6737E-8061-4239-AA42-BF0DC5B7252A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52E4-4F79-9CAA-61DF9E6B4F2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F0D52AAC-B47A-4FC7-A8E4-3D52C424E911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52E4-4F79-9CAA-61DF9E6B4F2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6EFD250C-4FD3-4E4A-B17A-8D461303985B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52E4-4F79-9CAA-61DF9E6B4F2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A3768AF9-6F99-4581-BEE3-F1B384202C29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52E4-4F79-9CAA-61DF9E6B4F2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F87AC04-BCEE-479C-8188-2BE2F2B1DD74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52E4-4F79-9CAA-61DF9E6B4F2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E290276-9473-40D7-843D-3AF87BC02E35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52E4-4F79-9CAA-61DF9E6B4F2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89566AE1-F76F-44F2-A50B-C22435ABBA35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52E4-4F79-9CAA-61DF9E6B4F2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22D14AED-A985-4C43-AE7D-05559C7D6DA3}" type="CELLRANGE">
                      <a:rPr lang="fi-FI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52E4-4F79-9CAA-61DF9E6B4F2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9DE-413C-A164-3FA59339149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9DE-413C-A164-3FA593391491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9DE-413C-A164-3FA593391491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9DE-413C-A164-3FA593391491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9DE-413C-A164-3FA593391491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9DE-413C-A164-3FA593391491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9DE-413C-A164-3FA593391491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9DE-413C-A164-3FA593391491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9DE-413C-A164-3FA593391491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9DE-413C-A164-3FA593391491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9DE-413C-A164-3FA593391491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9DE-413C-A164-3FA593391491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9DE-413C-A164-3FA593391491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9DE-413C-A164-3FA593391491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9DE-413C-A164-3FA593391491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9DE-413C-A164-3FA593391491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9DE-413C-A164-3FA593391491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9DE-413C-A164-3FA593391491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9DE-413C-A164-3FA593391491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9DE-413C-A164-3FA593391491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9DE-413C-A164-3FA593391491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9DE-413C-A164-3FA593391491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9DE-413C-A164-3FA593391491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9DE-413C-A164-3FA593391491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29DE-413C-A164-3FA59339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Laskenta_raiteet!$F$20:$CB$20</c:f>
              <c:numCache>
                <c:formatCode>0.00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xVal>
          <c:yVal>
            <c:numRef>
              <c:f>Laskenta_raiteet!$F$12:$CB$12</c:f>
              <c:numCache>
                <c:formatCode>0.00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Laskenta_raiteet!$F$4:$BC$4</c15:f>
                <c15:dlblRangeCache>
                  <c:ptCount val="50"/>
                  <c:pt idx="0">
                    <c:v>Raide 1</c:v>
                  </c:pt>
                  <c:pt idx="1">
                    <c:v>Raide 2</c:v>
                  </c:pt>
                  <c:pt idx="2">
                    <c:v>Raide 3</c:v>
                  </c:pt>
                  <c:pt idx="3">
                    <c:v>Raide 4</c:v>
                  </c:pt>
                  <c:pt idx="4">
                    <c:v>Raide 5</c:v>
                  </c:pt>
                  <c:pt idx="5">
                    <c:v>Raide 6</c:v>
                  </c:pt>
                  <c:pt idx="6">
                    <c:v>Raide 7</c:v>
                  </c:pt>
                  <c:pt idx="7">
                    <c:v>Raide 8</c:v>
                  </c:pt>
                  <c:pt idx="8">
                    <c:v>Raide 9</c:v>
                  </c:pt>
                  <c:pt idx="9">
                    <c:v>Raide 10</c:v>
                  </c:pt>
                  <c:pt idx="10">
                    <c:v>Raide 11</c:v>
                  </c:pt>
                  <c:pt idx="11">
                    <c:v>Raide 12</c:v>
                  </c:pt>
                  <c:pt idx="12">
                    <c:v>Raide 13</c:v>
                  </c:pt>
                  <c:pt idx="13">
                    <c:v>Raide 14</c:v>
                  </c:pt>
                  <c:pt idx="14">
                    <c:v>Raide 15</c:v>
                  </c:pt>
                  <c:pt idx="15">
                    <c:v>Raide 16</c:v>
                  </c:pt>
                  <c:pt idx="16">
                    <c:v>Raide 17</c:v>
                  </c:pt>
                  <c:pt idx="17">
                    <c:v>Raide 18</c:v>
                  </c:pt>
                  <c:pt idx="18">
                    <c:v>Raide 19</c:v>
                  </c:pt>
                  <c:pt idx="19">
                    <c:v>Raide 20</c:v>
                  </c:pt>
                  <c:pt idx="20">
                    <c:v>Raide 21</c:v>
                  </c:pt>
                  <c:pt idx="21">
                    <c:v>Raide 22</c:v>
                  </c:pt>
                  <c:pt idx="22">
                    <c:v>Raide 23</c:v>
                  </c:pt>
                  <c:pt idx="23">
                    <c:v>Raide 24</c:v>
                  </c:pt>
                  <c:pt idx="24">
                    <c:v>Raide 25</c:v>
                  </c:pt>
                  <c:pt idx="25">
                    <c:v>Raide 26</c:v>
                  </c:pt>
                  <c:pt idx="26">
                    <c:v>Raide 27</c:v>
                  </c:pt>
                  <c:pt idx="27">
                    <c:v>Raide 28</c:v>
                  </c:pt>
                  <c:pt idx="28">
                    <c:v>Raide 29</c:v>
                  </c:pt>
                  <c:pt idx="29">
                    <c:v>Raide 30</c:v>
                  </c:pt>
                  <c:pt idx="30">
                    <c:v>Raide 31</c:v>
                  </c:pt>
                  <c:pt idx="31">
                    <c:v>Raide 32</c:v>
                  </c:pt>
                  <c:pt idx="32">
                    <c:v>Raide 33</c:v>
                  </c:pt>
                  <c:pt idx="33">
                    <c:v>Raide 34</c:v>
                  </c:pt>
                  <c:pt idx="34">
                    <c:v>Raide 35</c:v>
                  </c:pt>
                  <c:pt idx="35">
                    <c:v>Raide 36</c:v>
                  </c:pt>
                  <c:pt idx="36">
                    <c:v>Raide 37</c:v>
                  </c:pt>
                  <c:pt idx="37">
                    <c:v>Raide 38</c:v>
                  </c:pt>
                  <c:pt idx="38">
                    <c:v>Raide 39</c:v>
                  </c:pt>
                  <c:pt idx="39">
                    <c:v>Raide 40</c:v>
                  </c:pt>
                  <c:pt idx="40">
                    <c:v>Raide 41</c:v>
                  </c:pt>
                  <c:pt idx="41">
                    <c:v>Raide 42</c:v>
                  </c:pt>
                  <c:pt idx="42">
                    <c:v>Raide 43</c:v>
                  </c:pt>
                  <c:pt idx="43">
                    <c:v>Raide 44</c:v>
                  </c:pt>
                  <c:pt idx="44">
                    <c:v>Raide 45</c:v>
                  </c:pt>
                  <c:pt idx="45">
                    <c:v>Raide 46</c:v>
                  </c:pt>
                  <c:pt idx="46">
                    <c:v>Raide 47</c:v>
                  </c:pt>
                  <c:pt idx="47">
                    <c:v>Raide 48</c:v>
                  </c:pt>
                  <c:pt idx="48">
                    <c:v>Raide 49</c:v>
                  </c:pt>
                  <c:pt idx="49">
                    <c:v>Raide 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52E4-4F79-9CAA-61DF9E6B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261408"/>
        <c:axId val="1008258528"/>
      </c:scatterChart>
      <c:valAx>
        <c:axId val="1008261408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Häiriön vaikutukset</a:t>
                </a:r>
              </a:p>
              <a:p>
                <a:pPr>
                  <a:defRPr/>
                </a:pPr>
                <a:r>
                  <a:rPr lang="fi-FI"/>
                  <a:t>1 - pieni ... 5 - suuri</a:t>
                </a:r>
              </a:p>
            </c:rich>
          </c:tx>
          <c:layout>
            <c:manualLayout>
              <c:xMode val="edge"/>
              <c:yMode val="edge"/>
              <c:x val="0.48969517617856989"/>
              <c:y val="0.8934884827358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008258528"/>
        <c:crosses val="autoZero"/>
        <c:crossBetween val="midCat"/>
        <c:majorUnit val="1"/>
      </c:valAx>
      <c:valAx>
        <c:axId val="100825852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Häiriön todennäköisyys</a:t>
                </a:r>
              </a:p>
              <a:p>
                <a:pPr>
                  <a:defRPr/>
                </a:pPr>
                <a:r>
                  <a:rPr lang="fi-FI"/>
                  <a:t>1 - pieni ... 5 - suuri</a:t>
                </a:r>
              </a:p>
            </c:rich>
          </c:tx>
          <c:layout>
            <c:manualLayout>
              <c:xMode val="edge"/>
              <c:yMode val="edge"/>
              <c:x val="2.8322005397448821E-2"/>
              <c:y val="0.43842060276681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00826140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0366005447576"/>
          <c:y val="6.7307675321099505E-2"/>
          <c:w val="0.82720558171434599"/>
          <c:h val="0.83910815689780016"/>
        </c:manualLayout>
      </c:layout>
      <c:lineChart>
        <c:grouping val="stacked"/>
        <c:varyColors val="0"/>
        <c:ser>
          <c:idx val="1"/>
          <c:order val="0"/>
          <c:tx>
            <c:strRef>
              <c:f>Laskenta_raiteet!$G$28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Laskenta_raiteet!$E$29:$E$54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Laskenta_raiteet!$G$29:$G$54</c:f>
              <c:numCache>
                <c:formatCode>0%</c:formatCode>
                <c:ptCount val="26"/>
                <c:pt idx="0">
                  <c:v>0</c:v>
                </c:pt>
                <c:pt idx="1">
                  <c:v>0.05</c:v>
                </c:pt>
                <c:pt idx="2">
                  <c:v>5.3520000000000005E-2</c:v>
                </c:pt>
                <c:pt idx="3">
                  <c:v>5.7919999999999999E-2</c:v>
                </c:pt>
                <c:pt idx="4">
                  <c:v>6.4079999999999998E-2</c:v>
                </c:pt>
                <c:pt idx="5">
                  <c:v>7.2000000000000008E-2</c:v>
                </c:pt>
                <c:pt idx="6">
                  <c:v>8.1680000000000003E-2</c:v>
                </c:pt>
                <c:pt idx="7">
                  <c:v>9.3119999999999994E-2</c:v>
                </c:pt>
                <c:pt idx="8">
                  <c:v>0.10632</c:v>
                </c:pt>
                <c:pt idx="9">
                  <c:v>0.12127999999999999</c:v>
                </c:pt>
                <c:pt idx="10">
                  <c:v>0.13800000000000001</c:v>
                </c:pt>
                <c:pt idx="11">
                  <c:v>0.15648000000000001</c:v>
                </c:pt>
                <c:pt idx="12">
                  <c:v>0.17671999999999999</c:v>
                </c:pt>
                <c:pt idx="13">
                  <c:v>0.19872000000000001</c:v>
                </c:pt>
                <c:pt idx="14">
                  <c:v>0.22247999999999996</c:v>
                </c:pt>
                <c:pt idx="15">
                  <c:v>0.248</c:v>
                </c:pt>
                <c:pt idx="16">
                  <c:v>0.27527999999999997</c:v>
                </c:pt>
                <c:pt idx="17">
                  <c:v>0.30431999999999998</c:v>
                </c:pt>
                <c:pt idx="18">
                  <c:v>0.33511999999999992</c:v>
                </c:pt>
                <c:pt idx="19">
                  <c:v>0.36767999999999995</c:v>
                </c:pt>
                <c:pt idx="20">
                  <c:v>0.40199999999999997</c:v>
                </c:pt>
                <c:pt idx="21">
                  <c:v>0.43807999999999997</c:v>
                </c:pt>
                <c:pt idx="22">
                  <c:v>0.47592000000000001</c:v>
                </c:pt>
                <c:pt idx="23">
                  <c:v>0.51551999999999998</c:v>
                </c:pt>
                <c:pt idx="24">
                  <c:v>0.55688000000000004</c:v>
                </c:pt>
                <c:pt idx="25">
                  <c:v>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0DF-4409-B8FD-7A084489B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12928"/>
        <c:axId val="102030688"/>
      </c:lineChart>
      <c:catAx>
        <c:axId val="10201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Riskipisteet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02030688"/>
        <c:crosses val="autoZero"/>
        <c:auto val="1"/>
        <c:lblAlgn val="ctr"/>
        <c:lblOffset val="100"/>
        <c:noMultiLvlLbl val="0"/>
      </c:catAx>
      <c:valAx>
        <c:axId val="1020306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Varautumisen osuus pituudesta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0201292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26" fmlaLink="Vastaukset_raiteet!$E$5" fmlaRange="Valikot!$B$6:$B$37" noThreeD="1" sel="1" val="0"/>
</file>

<file path=xl/ctrlProps/ctrlProp10.xml><?xml version="1.0" encoding="utf-8"?>
<formControlPr xmlns="http://schemas.microsoft.com/office/spreadsheetml/2009/9/main" objectType="Drop" dropLines="31" dropStyle="combo" dx="26" fmlaLink="Vastaukset_raiteet!$E$23" fmlaRange="Valikot!$B$57:$B$60" noThreeD="1" sel="1" val="0"/>
</file>

<file path=xl/ctrlProps/ctrlProp100.xml><?xml version="1.0" encoding="utf-8"?>
<formControlPr xmlns="http://schemas.microsoft.com/office/spreadsheetml/2009/9/main" objectType="Drop" dropLines="31" dropStyle="combo" dx="26" fmlaLink="Vastaukset_raiteet!$L$9" fmlaRange="Valikot!$G$6:$G$10" noThreeD="1" sel="1" val="0"/>
</file>

<file path=xl/ctrlProps/ctrlProp1000.xml><?xml version="1.0" encoding="utf-8"?>
<formControlPr xmlns="http://schemas.microsoft.com/office/spreadsheetml/2009/9/main" objectType="Drop" dropLines="31" dropStyle="combo" dx="26" fmlaLink="Vastaukset_raiteet!$BS$45" fmlaRange="Valikot!$V$57:$V$61" noThreeD="1" sel="1" val="0"/>
</file>

<file path=xl/ctrlProps/ctrlProp1001.xml><?xml version="1.0" encoding="utf-8"?>
<formControlPr xmlns="http://schemas.microsoft.com/office/spreadsheetml/2009/9/main" objectType="Drop" dropLines="31" dropStyle="combo" dx="26" fmlaLink="Vastaukset_raiteet!$BS$46" fmlaRange="Valikot!$B$64:$B$67" noThreeD="1" sel="1" val="0"/>
</file>

<file path=xl/ctrlProps/ctrlProp1002.xml><?xml version="1.0" encoding="utf-8"?>
<formControlPr xmlns="http://schemas.microsoft.com/office/spreadsheetml/2009/9/main" objectType="Drop" dropLines="31" dropStyle="combo" dx="26" fmlaLink="Vastaukset_raiteet!$BS$47" fmlaRange="Valikot!$G$64:$G$67" noThreeD="1" sel="1" val="0"/>
</file>

<file path=xl/ctrlProps/ctrlProp1003.xml><?xml version="1.0" encoding="utf-8"?>
<formControlPr xmlns="http://schemas.microsoft.com/office/spreadsheetml/2009/9/main" objectType="Drop" dropLines="31" dropStyle="combo" dx="26" fmlaLink="Vastaukset_raiteet!$BS$8" fmlaRange="Valikot!$B$40:$B$45" noThreeD="1" sel="1" val="0"/>
</file>

<file path=xl/ctrlProps/ctrlProp1004.xml><?xml version="1.0" encoding="utf-8"?>
<formControlPr xmlns="http://schemas.microsoft.com/office/spreadsheetml/2009/9/main" objectType="Drop" dropLines="31" dropStyle="combo" dx="26" fmlaLink="Vastaukset_raiteet!$BS$14" fmlaRange="Valikot!$L$64:$L$67" noThreeD="1" sel="1" val="0"/>
</file>

<file path=xl/ctrlProps/ctrlProp1005.xml><?xml version="1.0" encoding="utf-8"?>
<formControlPr xmlns="http://schemas.microsoft.com/office/spreadsheetml/2009/9/main" objectType="Drop" dropLines="31" dropStyle="combo" dx="26" fmlaLink="Vastaukset_raiteet!$BS$13" fmlaRange="Valikot!$P$64:$P$66" noThreeD="1" sel="1" val="0"/>
</file>

<file path=xl/ctrlProps/ctrlProp1006.xml><?xml version="1.0" encoding="utf-8"?>
<formControlPr xmlns="http://schemas.microsoft.com/office/spreadsheetml/2009/9/main" objectType="Drop" dropLines="32" dropStyle="combo" dx="26" fmlaLink="Vastaukset_raiteet!$BT$5" fmlaRange="Valikot!$B$6:$B$37" noThreeD="1" sel="1" val="0"/>
</file>

<file path=xl/ctrlProps/ctrlProp1007.xml><?xml version="1.0" encoding="utf-8"?>
<formControlPr xmlns="http://schemas.microsoft.com/office/spreadsheetml/2009/9/main" objectType="Drop" dropLines="31" dropStyle="combo" dx="26" fmlaLink="Vastaukset_raiteet!$BT$9" fmlaRange="Valikot!$G$6:$G$10" noThreeD="1" sel="1" val="0"/>
</file>

<file path=xl/ctrlProps/ctrlProp1008.xml><?xml version="1.0" encoding="utf-8"?>
<formControlPr xmlns="http://schemas.microsoft.com/office/spreadsheetml/2009/9/main" objectType="Drop" dropLines="31" dropStyle="combo" dx="26" fmlaLink="Vastaukset_raiteet!$BT$10" fmlaRange="Valikot!$L$6:$L$9" noThreeD="1" sel="1" val="0"/>
</file>

<file path=xl/ctrlProps/ctrlProp1009.xml><?xml version="1.0" encoding="utf-8"?>
<formControlPr xmlns="http://schemas.microsoft.com/office/spreadsheetml/2009/9/main" objectType="Drop" dropLines="31" dropStyle="combo" dx="26" fmlaLink="Vastaukset_raiteet!$BT$11" fmlaRange="Valikot!$G$14:$G$20" noThreeD="1" sel="1" val="0"/>
</file>

<file path=xl/ctrlProps/ctrlProp101.xml><?xml version="1.0" encoding="utf-8"?>
<formControlPr xmlns="http://schemas.microsoft.com/office/spreadsheetml/2009/9/main" objectType="Drop" dropLines="31" dropStyle="combo" dx="26" fmlaLink="Vastaukset_raiteet!$L$10" fmlaRange="Valikot!$L$6:$L$9" noThreeD="1" sel="1" val="0"/>
</file>

<file path=xl/ctrlProps/ctrlProp1010.xml><?xml version="1.0" encoding="utf-8"?>
<formControlPr xmlns="http://schemas.microsoft.com/office/spreadsheetml/2009/9/main" objectType="Drop" dropLines="31" dropStyle="combo" dx="26" fmlaLink="Vastaukset_raiteet!$BT$12" fmlaRange="Valikot!$G$23:$G$28" noThreeD="1" sel="1" val="0"/>
</file>

<file path=xl/ctrlProps/ctrlProp1011.xml><?xml version="1.0" encoding="utf-8"?>
<formControlPr xmlns="http://schemas.microsoft.com/office/spreadsheetml/2009/9/main" objectType="Drop" dropLines="31" dropStyle="combo" dx="26" fmlaLink="Vastaukset_raiteet!$BT$23" fmlaRange="Valikot!$B$57:$B$60" noThreeD="1" sel="1" val="0"/>
</file>

<file path=xl/ctrlProps/ctrlProp1012.xml><?xml version="1.0" encoding="utf-8"?>
<formControlPr xmlns="http://schemas.microsoft.com/office/spreadsheetml/2009/9/main" objectType="Drop" dropLines="31" dropStyle="combo" dx="26" fmlaLink="Vastaukset_raiteet!$BT$42" fmlaRange="Valikot!$G$57:$G$60" noThreeD="1" sel="1" val="0"/>
</file>

<file path=xl/ctrlProps/ctrlProp1013.xml><?xml version="1.0" encoding="utf-8"?>
<formControlPr xmlns="http://schemas.microsoft.com/office/spreadsheetml/2009/9/main" objectType="Drop" dropLines="31" dropStyle="combo" dx="26" fmlaLink="Vastaukset_raiteet!$BT$43" fmlaRange="Valikot!$L$57:$L$61" noThreeD="1" sel="1" val="0"/>
</file>

<file path=xl/ctrlProps/ctrlProp1014.xml><?xml version="1.0" encoding="utf-8"?>
<formControlPr xmlns="http://schemas.microsoft.com/office/spreadsheetml/2009/9/main" objectType="Drop" dropLines="31" dropStyle="combo" dx="26" fmlaLink="Vastaukset_raiteet!$BT$44" fmlaRange="Valikot!$P$57:$P$60" noThreeD="1" sel="1" val="0"/>
</file>

<file path=xl/ctrlProps/ctrlProp1015.xml><?xml version="1.0" encoding="utf-8"?>
<formControlPr xmlns="http://schemas.microsoft.com/office/spreadsheetml/2009/9/main" objectType="Drop" dropLines="31" dropStyle="combo" dx="26" fmlaLink="Vastaukset_raiteet!$BT$45" fmlaRange="Valikot!$V$57:$V$61" noThreeD="1" sel="1" val="0"/>
</file>

<file path=xl/ctrlProps/ctrlProp1016.xml><?xml version="1.0" encoding="utf-8"?>
<formControlPr xmlns="http://schemas.microsoft.com/office/spreadsheetml/2009/9/main" objectType="Drop" dropLines="31" dropStyle="combo" dx="26" fmlaLink="Vastaukset_raiteet!$BT$46" fmlaRange="Valikot!$B$64:$B$67" noThreeD="1" sel="1" val="0"/>
</file>

<file path=xl/ctrlProps/ctrlProp1017.xml><?xml version="1.0" encoding="utf-8"?>
<formControlPr xmlns="http://schemas.microsoft.com/office/spreadsheetml/2009/9/main" objectType="Drop" dropLines="31" dropStyle="combo" dx="26" fmlaLink="Vastaukset_raiteet!$BT$47" fmlaRange="Valikot!$G$64:$G$67" noThreeD="1" sel="1" val="0"/>
</file>

<file path=xl/ctrlProps/ctrlProp1018.xml><?xml version="1.0" encoding="utf-8"?>
<formControlPr xmlns="http://schemas.microsoft.com/office/spreadsheetml/2009/9/main" objectType="Drop" dropLines="31" dropStyle="combo" dx="26" fmlaLink="Vastaukset_raiteet!$BT$8" fmlaRange="Valikot!$B$40:$B$45" noThreeD="1" sel="1" val="0"/>
</file>

<file path=xl/ctrlProps/ctrlProp1019.xml><?xml version="1.0" encoding="utf-8"?>
<formControlPr xmlns="http://schemas.microsoft.com/office/spreadsheetml/2009/9/main" objectType="Drop" dropLines="31" dropStyle="combo" dx="26" fmlaLink="Vastaukset_raiteet!$BT$14" fmlaRange="Valikot!$L$64:$L$67" noThreeD="1" sel="1" val="0"/>
</file>

<file path=xl/ctrlProps/ctrlProp102.xml><?xml version="1.0" encoding="utf-8"?>
<formControlPr xmlns="http://schemas.microsoft.com/office/spreadsheetml/2009/9/main" objectType="Drop" dropLines="31" dropStyle="combo" dx="26" fmlaLink="Vastaukset_raiteet!$L$11" fmlaRange="Valikot!$G$14:$G$20" noThreeD="1" sel="1" val="0"/>
</file>

<file path=xl/ctrlProps/ctrlProp1020.xml><?xml version="1.0" encoding="utf-8"?>
<formControlPr xmlns="http://schemas.microsoft.com/office/spreadsheetml/2009/9/main" objectType="Drop" dropLines="31" dropStyle="combo" dx="26" fmlaLink="Vastaukset_raiteet!$BT$13" fmlaRange="Valikot!$P$64:$P$66" noThreeD="1" sel="1" val="0"/>
</file>

<file path=xl/ctrlProps/ctrlProp1021.xml><?xml version="1.0" encoding="utf-8"?>
<formControlPr xmlns="http://schemas.microsoft.com/office/spreadsheetml/2009/9/main" objectType="Drop" dropLines="32" dropStyle="combo" dx="26" fmlaLink="Vastaukset_raiteet!$BU$5" fmlaRange="Valikot!$B$6:$B$37" noThreeD="1" sel="1" val="0"/>
</file>

<file path=xl/ctrlProps/ctrlProp1022.xml><?xml version="1.0" encoding="utf-8"?>
<formControlPr xmlns="http://schemas.microsoft.com/office/spreadsheetml/2009/9/main" objectType="Drop" dropLines="31" dropStyle="combo" dx="26" fmlaLink="Vastaukset_raiteet!$BU$9" fmlaRange="Valikot!$G$6:$G$10" noThreeD="1" sel="1" val="0"/>
</file>

<file path=xl/ctrlProps/ctrlProp1023.xml><?xml version="1.0" encoding="utf-8"?>
<formControlPr xmlns="http://schemas.microsoft.com/office/spreadsheetml/2009/9/main" objectType="Drop" dropLines="31" dropStyle="combo" dx="26" fmlaLink="Vastaukset_raiteet!$BU$10" fmlaRange="Valikot!$L$6:$L$9" noThreeD="1" sel="1" val="0"/>
</file>

<file path=xl/ctrlProps/ctrlProp1024.xml><?xml version="1.0" encoding="utf-8"?>
<formControlPr xmlns="http://schemas.microsoft.com/office/spreadsheetml/2009/9/main" objectType="Drop" dropLines="31" dropStyle="combo" dx="26" fmlaLink="Vastaukset_raiteet!$BU$11" fmlaRange="Valikot!$G$14:$G$20" noThreeD="1" sel="1" val="0"/>
</file>

<file path=xl/ctrlProps/ctrlProp1025.xml><?xml version="1.0" encoding="utf-8"?>
<formControlPr xmlns="http://schemas.microsoft.com/office/spreadsheetml/2009/9/main" objectType="Drop" dropLines="31" dropStyle="combo" dx="26" fmlaLink="Vastaukset_raiteet!$BU$12" fmlaRange="Valikot!$G$23:$G$28" noThreeD="1" sel="1" val="0"/>
</file>

<file path=xl/ctrlProps/ctrlProp1026.xml><?xml version="1.0" encoding="utf-8"?>
<formControlPr xmlns="http://schemas.microsoft.com/office/spreadsheetml/2009/9/main" objectType="Drop" dropLines="31" dropStyle="combo" dx="26" fmlaLink="Vastaukset_raiteet!$BU$23" fmlaRange="Valikot!$B$57:$B$60" noThreeD="1" sel="1" val="0"/>
</file>

<file path=xl/ctrlProps/ctrlProp1027.xml><?xml version="1.0" encoding="utf-8"?>
<formControlPr xmlns="http://schemas.microsoft.com/office/spreadsheetml/2009/9/main" objectType="Drop" dropLines="31" dropStyle="combo" dx="26" fmlaLink="Vastaukset_raiteet!$BU$42" fmlaRange="Valikot!$G$57:$G$60" noThreeD="1" sel="1" val="0"/>
</file>

<file path=xl/ctrlProps/ctrlProp1028.xml><?xml version="1.0" encoding="utf-8"?>
<formControlPr xmlns="http://schemas.microsoft.com/office/spreadsheetml/2009/9/main" objectType="Drop" dropLines="31" dropStyle="combo" dx="26" fmlaLink="Vastaukset_raiteet!$BU$43" fmlaRange="Valikot!$L$57:$L$61" noThreeD="1" sel="1" val="0"/>
</file>

<file path=xl/ctrlProps/ctrlProp1029.xml><?xml version="1.0" encoding="utf-8"?>
<formControlPr xmlns="http://schemas.microsoft.com/office/spreadsheetml/2009/9/main" objectType="Drop" dropLines="31" dropStyle="combo" dx="26" fmlaLink="Vastaukset_raiteet!$BU$44" fmlaRange="Valikot!$P$57:$P$60" noThreeD="1" sel="1" val="0"/>
</file>

<file path=xl/ctrlProps/ctrlProp103.xml><?xml version="1.0" encoding="utf-8"?>
<formControlPr xmlns="http://schemas.microsoft.com/office/spreadsheetml/2009/9/main" objectType="Drop" dropLines="31" dropStyle="combo" dx="26" fmlaLink="Vastaukset_raiteet!$L$12" fmlaRange="Valikot!$G$23:$G$28" noThreeD="1" sel="1" val="0"/>
</file>

<file path=xl/ctrlProps/ctrlProp1030.xml><?xml version="1.0" encoding="utf-8"?>
<formControlPr xmlns="http://schemas.microsoft.com/office/spreadsheetml/2009/9/main" objectType="Drop" dropLines="31" dropStyle="combo" dx="26" fmlaLink="Vastaukset_raiteet!$BU$45" fmlaRange="Valikot!$V$57:$V$61" noThreeD="1" sel="1" val="0"/>
</file>

<file path=xl/ctrlProps/ctrlProp1031.xml><?xml version="1.0" encoding="utf-8"?>
<formControlPr xmlns="http://schemas.microsoft.com/office/spreadsheetml/2009/9/main" objectType="Drop" dropLines="31" dropStyle="combo" dx="26" fmlaLink="Vastaukset_raiteet!$BU$46" fmlaRange="Valikot!$B$64:$B$67" noThreeD="1" sel="1" val="0"/>
</file>

<file path=xl/ctrlProps/ctrlProp1032.xml><?xml version="1.0" encoding="utf-8"?>
<formControlPr xmlns="http://schemas.microsoft.com/office/spreadsheetml/2009/9/main" objectType="Drop" dropLines="31" dropStyle="combo" dx="26" fmlaLink="Vastaukset_raiteet!$BU$47" fmlaRange="Valikot!$G$64:$G$67" noThreeD="1" sel="1" val="0"/>
</file>

<file path=xl/ctrlProps/ctrlProp1033.xml><?xml version="1.0" encoding="utf-8"?>
<formControlPr xmlns="http://schemas.microsoft.com/office/spreadsheetml/2009/9/main" objectType="Drop" dropLines="31" dropStyle="combo" dx="26" fmlaLink="Vastaukset_raiteet!$BU$8" fmlaRange="Valikot!$B$40:$B$45" noThreeD="1" sel="1" val="0"/>
</file>

<file path=xl/ctrlProps/ctrlProp1034.xml><?xml version="1.0" encoding="utf-8"?>
<formControlPr xmlns="http://schemas.microsoft.com/office/spreadsheetml/2009/9/main" objectType="Drop" dropLines="31" dropStyle="combo" dx="26" fmlaLink="Vastaukset_raiteet!$BU$14" fmlaRange="Valikot!$L$64:$L$67" noThreeD="1" sel="1" val="0"/>
</file>

<file path=xl/ctrlProps/ctrlProp1035.xml><?xml version="1.0" encoding="utf-8"?>
<formControlPr xmlns="http://schemas.microsoft.com/office/spreadsheetml/2009/9/main" objectType="Drop" dropLines="31" dropStyle="combo" dx="26" fmlaLink="Vastaukset_raiteet!$BU$13" fmlaRange="Valikot!$P$64:$P$66" noThreeD="1" sel="1" val="0"/>
</file>

<file path=xl/ctrlProps/ctrlProp1036.xml><?xml version="1.0" encoding="utf-8"?>
<formControlPr xmlns="http://schemas.microsoft.com/office/spreadsheetml/2009/9/main" objectType="Drop" dropLines="32" dropStyle="combo" dx="26" fmlaLink="Vastaukset_raiteet!$BV$5" fmlaRange="Valikot!$B$6:$B$37" noThreeD="1" sel="1" val="0"/>
</file>

<file path=xl/ctrlProps/ctrlProp1037.xml><?xml version="1.0" encoding="utf-8"?>
<formControlPr xmlns="http://schemas.microsoft.com/office/spreadsheetml/2009/9/main" objectType="Drop" dropLines="31" dropStyle="combo" dx="26" fmlaLink="Vastaukset_raiteet!$BV$9" fmlaRange="Valikot!$G$6:$G$10" noThreeD="1" sel="1" val="0"/>
</file>

<file path=xl/ctrlProps/ctrlProp1038.xml><?xml version="1.0" encoding="utf-8"?>
<formControlPr xmlns="http://schemas.microsoft.com/office/spreadsheetml/2009/9/main" objectType="Drop" dropLines="31" dropStyle="combo" dx="26" fmlaLink="Vastaukset_raiteet!$BV$10" fmlaRange="Valikot!$L$6:$L$9" noThreeD="1" sel="1" val="0"/>
</file>

<file path=xl/ctrlProps/ctrlProp1039.xml><?xml version="1.0" encoding="utf-8"?>
<formControlPr xmlns="http://schemas.microsoft.com/office/spreadsheetml/2009/9/main" objectType="Drop" dropLines="31" dropStyle="combo" dx="26" fmlaLink="Vastaukset_raiteet!$BV$11" fmlaRange="Valikot!$G$14:$G$20" noThreeD="1" sel="1" val="0"/>
</file>

<file path=xl/ctrlProps/ctrlProp104.xml><?xml version="1.0" encoding="utf-8"?>
<formControlPr xmlns="http://schemas.microsoft.com/office/spreadsheetml/2009/9/main" objectType="Drop" dropLines="31" dropStyle="combo" dx="26" fmlaLink="Vastaukset_raiteet!$L$23" fmlaRange="Valikot!$B$57:$B$60" noThreeD="1" sel="1" val="0"/>
</file>

<file path=xl/ctrlProps/ctrlProp1040.xml><?xml version="1.0" encoding="utf-8"?>
<formControlPr xmlns="http://schemas.microsoft.com/office/spreadsheetml/2009/9/main" objectType="Drop" dropLines="31" dropStyle="combo" dx="26" fmlaLink="Vastaukset_raiteet!$BV$12" fmlaRange="Valikot!$G$23:$G$28" noThreeD="1" sel="1" val="0"/>
</file>

<file path=xl/ctrlProps/ctrlProp1041.xml><?xml version="1.0" encoding="utf-8"?>
<formControlPr xmlns="http://schemas.microsoft.com/office/spreadsheetml/2009/9/main" objectType="Drop" dropLines="31" dropStyle="combo" dx="26" fmlaLink="Vastaukset_raiteet!$BV$23" fmlaRange="Valikot!$B$57:$B$60" noThreeD="1" sel="1" val="0"/>
</file>

<file path=xl/ctrlProps/ctrlProp1042.xml><?xml version="1.0" encoding="utf-8"?>
<formControlPr xmlns="http://schemas.microsoft.com/office/spreadsheetml/2009/9/main" objectType="Drop" dropLines="31" dropStyle="combo" dx="26" fmlaLink="Vastaukset_raiteet!$BV$42" fmlaRange="Valikot!$G$57:$G$60" noThreeD="1" sel="1" val="0"/>
</file>

<file path=xl/ctrlProps/ctrlProp1043.xml><?xml version="1.0" encoding="utf-8"?>
<formControlPr xmlns="http://schemas.microsoft.com/office/spreadsheetml/2009/9/main" objectType="Drop" dropLines="31" dropStyle="combo" dx="26" fmlaLink="Vastaukset_raiteet!$BV$43" fmlaRange="Valikot!$L$57:$L$61" noThreeD="1" sel="1" val="0"/>
</file>

<file path=xl/ctrlProps/ctrlProp1044.xml><?xml version="1.0" encoding="utf-8"?>
<formControlPr xmlns="http://schemas.microsoft.com/office/spreadsheetml/2009/9/main" objectType="Drop" dropLines="31" dropStyle="combo" dx="26" fmlaLink="Vastaukset_raiteet!$BV$44" fmlaRange="Valikot!$P$57:$P$60" noThreeD="1" sel="1" val="0"/>
</file>

<file path=xl/ctrlProps/ctrlProp1045.xml><?xml version="1.0" encoding="utf-8"?>
<formControlPr xmlns="http://schemas.microsoft.com/office/spreadsheetml/2009/9/main" objectType="Drop" dropLines="31" dropStyle="combo" dx="26" fmlaLink="Vastaukset_raiteet!$BV$45" fmlaRange="Valikot!$V$57:$V$61" noThreeD="1" sel="1" val="0"/>
</file>

<file path=xl/ctrlProps/ctrlProp1046.xml><?xml version="1.0" encoding="utf-8"?>
<formControlPr xmlns="http://schemas.microsoft.com/office/spreadsheetml/2009/9/main" objectType="Drop" dropLines="31" dropStyle="combo" dx="26" fmlaLink="Vastaukset_raiteet!$BV$46" fmlaRange="Valikot!$B$64:$B$67" noThreeD="1" sel="1" val="0"/>
</file>

<file path=xl/ctrlProps/ctrlProp1047.xml><?xml version="1.0" encoding="utf-8"?>
<formControlPr xmlns="http://schemas.microsoft.com/office/spreadsheetml/2009/9/main" objectType="Drop" dropLines="31" dropStyle="combo" dx="26" fmlaLink="Vastaukset_raiteet!$BV$47" fmlaRange="Valikot!$G$64:$G$67" noThreeD="1" sel="1" val="0"/>
</file>

<file path=xl/ctrlProps/ctrlProp1048.xml><?xml version="1.0" encoding="utf-8"?>
<formControlPr xmlns="http://schemas.microsoft.com/office/spreadsheetml/2009/9/main" objectType="Drop" dropLines="31" dropStyle="combo" dx="26" fmlaLink="Vastaukset_raiteet!$BV$8" fmlaRange="Valikot!$B$40:$B$45" noThreeD="1" sel="1" val="0"/>
</file>

<file path=xl/ctrlProps/ctrlProp1049.xml><?xml version="1.0" encoding="utf-8"?>
<formControlPr xmlns="http://schemas.microsoft.com/office/spreadsheetml/2009/9/main" objectType="Drop" dropLines="31" dropStyle="combo" dx="26" fmlaLink="Vastaukset_raiteet!$BV$14" fmlaRange="Valikot!$L$64:$L$67" noThreeD="1" sel="1" val="0"/>
</file>

<file path=xl/ctrlProps/ctrlProp105.xml><?xml version="1.0" encoding="utf-8"?>
<formControlPr xmlns="http://schemas.microsoft.com/office/spreadsheetml/2009/9/main" objectType="Drop" dropLines="31" dropStyle="combo" dx="26" fmlaLink="Vastaukset_raiteet!$L$42" fmlaRange="Valikot!$G$57:$G$60" noThreeD="1" sel="1" val="0"/>
</file>

<file path=xl/ctrlProps/ctrlProp1050.xml><?xml version="1.0" encoding="utf-8"?>
<formControlPr xmlns="http://schemas.microsoft.com/office/spreadsheetml/2009/9/main" objectType="Drop" dropLines="31" dropStyle="combo" dx="26" fmlaLink="Vastaukset_raiteet!$BV$13" fmlaRange="Valikot!$P$64:$P$66" noThreeD="1" sel="1" val="0"/>
</file>

<file path=xl/ctrlProps/ctrlProp1051.xml><?xml version="1.0" encoding="utf-8"?>
<formControlPr xmlns="http://schemas.microsoft.com/office/spreadsheetml/2009/9/main" objectType="Drop" dropLines="32" dropStyle="combo" dx="26" fmlaLink="Vastaukset_raiteet!$BW$5" fmlaRange="Valikot!$B$6:$B$37" noThreeD="1" sel="1" val="0"/>
</file>

<file path=xl/ctrlProps/ctrlProp1052.xml><?xml version="1.0" encoding="utf-8"?>
<formControlPr xmlns="http://schemas.microsoft.com/office/spreadsheetml/2009/9/main" objectType="Drop" dropLines="31" dropStyle="combo" dx="26" fmlaLink="Vastaukset_raiteet!$BW$9" fmlaRange="Valikot!$G$6:$G$10" noThreeD="1" sel="1" val="0"/>
</file>

<file path=xl/ctrlProps/ctrlProp1053.xml><?xml version="1.0" encoding="utf-8"?>
<formControlPr xmlns="http://schemas.microsoft.com/office/spreadsheetml/2009/9/main" objectType="Drop" dropLines="31" dropStyle="combo" dx="26" fmlaLink="Vastaukset_raiteet!$BW$10" fmlaRange="Valikot!$L$6:$L$9" noThreeD="1" sel="1" val="0"/>
</file>

<file path=xl/ctrlProps/ctrlProp1054.xml><?xml version="1.0" encoding="utf-8"?>
<formControlPr xmlns="http://schemas.microsoft.com/office/spreadsheetml/2009/9/main" objectType="Drop" dropLines="31" dropStyle="combo" dx="26" fmlaLink="Vastaukset_raiteet!$BW$11" fmlaRange="Valikot!$G$14:$G$20" noThreeD="1" sel="1" val="0"/>
</file>

<file path=xl/ctrlProps/ctrlProp1055.xml><?xml version="1.0" encoding="utf-8"?>
<formControlPr xmlns="http://schemas.microsoft.com/office/spreadsheetml/2009/9/main" objectType="Drop" dropLines="31" dropStyle="combo" dx="26" fmlaLink="Vastaukset_raiteet!$BW$12" fmlaRange="Valikot!$G$23:$G$28" noThreeD="1" sel="1" val="0"/>
</file>

<file path=xl/ctrlProps/ctrlProp1056.xml><?xml version="1.0" encoding="utf-8"?>
<formControlPr xmlns="http://schemas.microsoft.com/office/spreadsheetml/2009/9/main" objectType="Drop" dropLines="31" dropStyle="combo" dx="26" fmlaLink="Vastaukset_raiteet!$BW$23" fmlaRange="Valikot!$B$57:$B$60" noThreeD="1" sel="1" val="0"/>
</file>

<file path=xl/ctrlProps/ctrlProp1057.xml><?xml version="1.0" encoding="utf-8"?>
<formControlPr xmlns="http://schemas.microsoft.com/office/spreadsheetml/2009/9/main" objectType="Drop" dropLines="31" dropStyle="combo" dx="26" fmlaLink="Vastaukset_raiteet!$BW$42" fmlaRange="Valikot!$G$57:$G$60" noThreeD="1" sel="1" val="0"/>
</file>

<file path=xl/ctrlProps/ctrlProp1058.xml><?xml version="1.0" encoding="utf-8"?>
<formControlPr xmlns="http://schemas.microsoft.com/office/spreadsheetml/2009/9/main" objectType="Drop" dropLines="31" dropStyle="combo" dx="26" fmlaLink="Vastaukset_raiteet!$BW$43" fmlaRange="Valikot!$L$57:$L$61" noThreeD="1" sel="1" val="0"/>
</file>

<file path=xl/ctrlProps/ctrlProp1059.xml><?xml version="1.0" encoding="utf-8"?>
<formControlPr xmlns="http://schemas.microsoft.com/office/spreadsheetml/2009/9/main" objectType="Drop" dropLines="31" dropStyle="combo" dx="26" fmlaLink="Vastaukset_raiteet!$BW$44" fmlaRange="Valikot!$P$57:$P$60" noThreeD="1" sel="1" val="0"/>
</file>

<file path=xl/ctrlProps/ctrlProp106.xml><?xml version="1.0" encoding="utf-8"?>
<formControlPr xmlns="http://schemas.microsoft.com/office/spreadsheetml/2009/9/main" objectType="Drop" dropLines="31" dropStyle="combo" dx="26" fmlaLink="Vastaukset_raiteet!$L$43" fmlaRange="Valikot!$L$57:$L$61" noThreeD="1" sel="1" val="0"/>
</file>

<file path=xl/ctrlProps/ctrlProp1060.xml><?xml version="1.0" encoding="utf-8"?>
<formControlPr xmlns="http://schemas.microsoft.com/office/spreadsheetml/2009/9/main" objectType="Drop" dropLines="31" dropStyle="combo" dx="26" fmlaLink="Vastaukset_raiteet!$BW$45" fmlaRange="Valikot!$V$57:$V$61" noThreeD="1" sel="1" val="0"/>
</file>

<file path=xl/ctrlProps/ctrlProp1061.xml><?xml version="1.0" encoding="utf-8"?>
<formControlPr xmlns="http://schemas.microsoft.com/office/spreadsheetml/2009/9/main" objectType="Drop" dropLines="31" dropStyle="combo" dx="26" fmlaLink="Vastaukset_raiteet!$BW$46" fmlaRange="Valikot!$B$64:$B$67" noThreeD="1" sel="1" val="0"/>
</file>

<file path=xl/ctrlProps/ctrlProp1062.xml><?xml version="1.0" encoding="utf-8"?>
<formControlPr xmlns="http://schemas.microsoft.com/office/spreadsheetml/2009/9/main" objectType="Drop" dropLines="31" dropStyle="combo" dx="26" fmlaLink="Vastaukset_raiteet!$BW$47" fmlaRange="Valikot!$G$64:$G$67" noThreeD="1" sel="1" val="0"/>
</file>

<file path=xl/ctrlProps/ctrlProp1063.xml><?xml version="1.0" encoding="utf-8"?>
<formControlPr xmlns="http://schemas.microsoft.com/office/spreadsheetml/2009/9/main" objectType="Drop" dropLines="31" dropStyle="combo" dx="26" fmlaLink="Vastaukset_raiteet!$BW$8" fmlaRange="Valikot!$B$40:$B$45" noThreeD="1" sel="1" val="0"/>
</file>

<file path=xl/ctrlProps/ctrlProp1064.xml><?xml version="1.0" encoding="utf-8"?>
<formControlPr xmlns="http://schemas.microsoft.com/office/spreadsheetml/2009/9/main" objectType="Drop" dropLines="31" dropStyle="combo" dx="26" fmlaLink="Vastaukset_raiteet!$BW$14" fmlaRange="Valikot!$L$64:$L$67" noThreeD="1" sel="1" val="0"/>
</file>

<file path=xl/ctrlProps/ctrlProp1065.xml><?xml version="1.0" encoding="utf-8"?>
<formControlPr xmlns="http://schemas.microsoft.com/office/spreadsheetml/2009/9/main" objectType="Drop" dropLines="31" dropStyle="combo" dx="26" fmlaLink="Vastaukset_raiteet!$BW$13" fmlaRange="Valikot!$P$64:$P$66" noThreeD="1" sel="1" val="0"/>
</file>

<file path=xl/ctrlProps/ctrlProp1066.xml><?xml version="1.0" encoding="utf-8"?>
<formControlPr xmlns="http://schemas.microsoft.com/office/spreadsheetml/2009/9/main" objectType="Drop" dropLines="32" dropStyle="combo" dx="26" fmlaLink="Vastaukset_raiteet!$BX$5" fmlaRange="Valikot!$B$6:$B$37" noThreeD="1" sel="1" val="0"/>
</file>

<file path=xl/ctrlProps/ctrlProp1067.xml><?xml version="1.0" encoding="utf-8"?>
<formControlPr xmlns="http://schemas.microsoft.com/office/spreadsheetml/2009/9/main" objectType="Drop" dropLines="31" dropStyle="combo" dx="26" fmlaLink="Vastaukset_raiteet!$BX$9" fmlaRange="Valikot!$G$6:$G$10" noThreeD="1" sel="1" val="0"/>
</file>

<file path=xl/ctrlProps/ctrlProp1068.xml><?xml version="1.0" encoding="utf-8"?>
<formControlPr xmlns="http://schemas.microsoft.com/office/spreadsheetml/2009/9/main" objectType="Drop" dropLines="31" dropStyle="combo" dx="26" fmlaLink="Vastaukset_raiteet!$BX$10" fmlaRange="Valikot!$L$6:$L$9" noThreeD="1" sel="1" val="0"/>
</file>

<file path=xl/ctrlProps/ctrlProp1069.xml><?xml version="1.0" encoding="utf-8"?>
<formControlPr xmlns="http://schemas.microsoft.com/office/spreadsheetml/2009/9/main" objectType="Drop" dropLines="31" dropStyle="combo" dx="26" fmlaLink="Vastaukset_raiteet!$BX$11" fmlaRange="Valikot!$G$14:$G$20" noThreeD="1" sel="1" val="0"/>
</file>

<file path=xl/ctrlProps/ctrlProp107.xml><?xml version="1.0" encoding="utf-8"?>
<formControlPr xmlns="http://schemas.microsoft.com/office/spreadsheetml/2009/9/main" objectType="Drop" dropLines="31" dropStyle="combo" dx="26" fmlaLink="Vastaukset_raiteet!$L$44" fmlaRange="Valikot!$P$57:$P$60" noThreeD="1" sel="1" val="0"/>
</file>

<file path=xl/ctrlProps/ctrlProp1070.xml><?xml version="1.0" encoding="utf-8"?>
<formControlPr xmlns="http://schemas.microsoft.com/office/spreadsheetml/2009/9/main" objectType="Drop" dropLines="31" dropStyle="combo" dx="26" fmlaLink="Vastaukset_raiteet!$BX$12" fmlaRange="Valikot!$G$23:$G$28" noThreeD="1" sel="1" val="0"/>
</file>

<file path=xl/ctrlProps/ctrlProp1071.xml><?xml version="1.0" encoding="utf-8"?>
<formControlPr xmlns="http://schemas.microsoft.com/office/spreadsheetml/2009/9/main" objectType="Drop" dropLines="31" dropStyle="combo" dx="26" fmlaLink="Vastaukset_raiteet!$BX$23" fmlaRange="Valikot!$B$57:$B$60" noThreeD="1" sel="1" val="0"/>
</file>

<file path=xl/ctrlProps/ctrlProp1072.xml><?xml version="1.0" encoding="utf-8"?>
<formControlPr xmlns="http://schemas.microsoft.com/office/spreadsheetml/2009/9/main" objectType="Drop" dropLines="31" dropStyle="combo" dx="26" fmlaLink="Vastaukset_raiteet!$BX$42" fmlaRange="Valikot!$G$57:$G$60" noThreeD="1" sel="1" val="0"/>
</file>

<file path=xl/ctrlProps/ctrlProp1073.xml><?xml version="1.0" encoding="utf-8"?>
<formControlPr xmlns="http://schemas.microsoft.com/office/spreadsheetml/2009/9/main" objectType="Drop" dropLines="31" dropStyle="combo" dx="26" fmlaLink="Vastaukset_raiteet!$BX$43" fmlaRange="Valikot!$L$57:$L$61" noThreeD="1" sel="1" val="0"/>
</file>

<file path=xl/ctrlProps/ctrlProp1074.xml><?xml version="1.0" encoding="utf-8"?>
<formControlPr xmlns="http://schemas.microsoft.com/office/spreadsheetml/2009/9/main" objectType="Drop" dropLines="31" dropStyle="combo" dx="26" fmlaLink="Vastaukset_raiteet!$BX$44" fmlaRange="Valikot!$P$57:$P$60" noThreeD="1" sel="1" val="0"/>
</file>

<file path=xl/ctrlProps/ctrlProp1075.xml><?xml version="1.0" encoding="utf-8"?>
<formControlPr xmlns="http://schemas.microsoft.com/office/spreadsheetml/2009/9/main" objectType="Drop" dropLines="31" dropStyle="combo" dx="26" fmlaLink="Vastaukset_raiteet!$BX$45" fmlaRange="Valikot!$V$57:$V$61" noThreeD="1" sel="1" val="0"/>
</file>

<file path=xl/ctrlProps/ctrlProp1076.xml><?xml version="1.0" encoding="utf-8"?>
<formControlPr xmlns="http://schemas.microsoft.com/office/spreadsheetml/2009/9/main" objectType="Drop" dropLines="31" dropStyle="combo" dx="26" fmlaLink="Vastaukset_raiteet!$BX$46" fmlaRange="Valikot!$B$64:$B$67" noThreeD="1" sel="1" val="0"/>
</file>

<file path=xl/ctrlProps/ctrlProp1077.xml><?xml version="1.0" encoding="utf-8"?>
<formControlPr xmlns="http://schemas.microsoft.com/office/spreadsheetml/2009/9/main" objectType="Drop" dropLines="31" dropStyle="combo" dx="26" fmlaLink="Vastaukset_raiteet!$BX$47" fmlaRange="Valikot!$G$64:$G$67" noThreeD="1" sel="1" val="0"/>
</file>

<file path=xl/ctrlProps/ctrlProp1078.xml><?xml version="1.0" encoding="utf-8"?>
<formControlPr xmlns="http://schemas.microsoft.com/office/spreadsheetml/2009/9/main" objectType="Drop" dropLines="31" dropStyle="combo" dx="26" fmlaLink="Vastaukset_raiteet!$BX$8" fmlaRange="Valikot!$B$40:$B$45" noThreeD="1" sel="1" val="0"/>
</file>

<file path=xl/ctrlProps/ctrlProp1079.xml><?xml version="1.0" encoding="utf-8"?>
<formControlPr xmlns="http://schemas.microsoft.com/office/spreadsheetml/2009/9/main" objectType="Drop" dropLines="31" dropStyle="combo" dx="26" fmlaLink="Vastaukset_raiteet!$BX$14" fmlaRange="Valikot!$L$64:$L$67" noThreeD="1" sel="1" val="0"/>
</file>

<file path=xl/ctrlProps/ctrlProp108.xml><?xml version="1.0" encoding="utf-8"?>
<formControlPr xmlns="http://schemas.microsoft.com/office/spreadsheetml/2009/9/main" objectType="Drop" dropLines="31" dropStyle="combo" dx="26" fmlaLink="Vastaukset_raiteet!$L$45" fmlaRange="Valikot!$V$57:$V$61" noThreeD="1" sel="1" val="0"/>
</file>

<file path=xl/ctrlProps/ctrlProp1080.xml><?xml version="1.0" encoding="utf-8"?>
<formControlPr xmlns="http://schemas.microsoft.com/office/spreadsheetml/2009/9/main" objectType="Drop" dropLines="31" dropStyle="combo" dx="26" fmlaLink="Vastaukset_raiteet!$BX$13" fmlaRange="Valikot!$P$64:$P$66" noThreeD="1" sel="1" val="0"/>
</file>

<file path=xl/ctrlProps/ctrlProp1081.xml><?xml version="1.0" encoding="utf-8"?>
<formControlPr xmlns="http://schemas.microsoft.com/office/spreadsheetml/2009/9/main" objectType="Drop" dropLines="32" dropStyle="combo" dx="26" fmlaLink="Vastaukset_raiteet!$BY$5" fmlaRange="Valikot!$B$6:$B$37" noThreeD="1" sel="1" val="0"/>
</file>

<file path=xl/ctrlProps/ctrlProp1082.xml><?xml version="1.0" encoding="utf-8"?>
<formControlPr xmlns="http://schemas.microsoft.com/office/spreadsheetml/2009/9/main" objectType="Drop" dropLines="31" dropStyle="combo" dx="26" fmlaLink="Vastaukset_raiteet!$BY$9" fmlaRange="Valikot!$G$6:$G$10" noThreeD="1" sel="1" val="0"/>
</file>

<file path=xl/ctrlProps/ctrlProp1083.xml><?xml version="1.0" encoding="utf-8"?>
<formControlPr xmlns="http://schemas.microsoft.com/office/spreadsheetml/2009/9/main" objectType="Drop" dropLines="31" dropStyle="combo" dx="26" fmlaLink="Vastaukset_raiteet!$BY$10" fmlaRange="Valikot!$L$6:$L$9" noThreeD="1" sel="1" val="0"/>
</file>

<file path=xl/ctrlProps/ctrlProp1084.xml><?xml version="1.0" encoding="utf-8"?>
<formControlPr xmlns="http://schemas.microsoft.com/office/spreadsheetml/2009/9/main" objectType="Drop" dropLines="31" dropStyle="combo" dx="26" fmlaLink="Vastaukset_raiteet!$BY$11" fmlaRange="Valikot!$G$14:$G$20" noThreeD="1" sel="1" val="0"/>
</file>

<file path=xl/ctrlProps/ctrlProp1085.xml><?xml version="1.0" encoding="utf-8"?>
<formControlPr xmlns="http://schemas.microsoft.com/office/spreadsheetml/2009/9/main" objectType="Drop" dropLines="31" dropStyle="combo" dx="26" fmlaLink="Vastaukset_raiteet!$BY$12" fmlaRange="Valikot!$G$23:$G$28" noThreeD="1" sel="1" val="0"/>
</file>

<file path=xl/ctrlProps/ctrlProp1086.xml><?xml version="1.0" encoding="utf-8"?>
<formControlPr xmlns="http://schemas.microsoft.com/office/spreadsheetml/2009/9/main" objectType="Drop" dropLines="31" dropStyle="combo" dx="26" fmlaLink="Vastaukset_raiteet!$BY$23" fmlaRange="Valikot!$B$57:$B$60" noThreeD="1" sel="1" val="0"/>
</file>

<file path=xl/ctrlProps/ctrlProp1087.xml><?xml version="1.0" encoding="utf-8"?>
<formControlPr xmlns="http://schemas.microsoft.com/office/spreadsheetml/2009/9/main" objectType="Drop" dropLines="31" dropStyle="combo" dx="26" fmlaLink="Vastaukset_raiteet!$BY$42" fmlaRange="Valikot!$G$57:$G$60" noThreeD="1" sel="1" val="0"/>
</file>

<file path=xl/ctrlProps/ctrlProp1088.xml><?xml version="1.0" encoding="utf-8"?>
<formControlPr xmlns="http://schemas.microsoft.com/office/spreadsheetml/2009/9/main" objectType="Drop" dropLines="31" dropStyle="combo" dx="26" fmlaLink="Vastaukset_raiteet!$BY$43" fmlaRange="Valikot!$L$57:$L$61" noThreeD="1" sel="1" val="0"/>
</file>

<file path=xl/ctrlProps/ctrlProp1089.xml><?xml version="1.0" encoding="utf-8"?>
<formControlPr xmlns="http://schemas.microsoft.com/office/spreadsheetml/2009/9/main" objectType="Drop" dropLines="31" dropStyle="combo" dx="26" fmlaLink="Vastaukset_raiteet!$BY$44" fmlaRange="Valikot!$P$57:$P$60" noThreeD="1" sel="1" val="0"/>
</file>

<file path=xl/ctrlProps/ctrlProp109.xml><?xml version="1.0" encoding="utf-8"?>
<formControlPr xmlns="http://schemas.microsoft.com/office/spreadsheetml/2009/9/main" objectType="Drop" dropLines="31" dropStyle="combo" dx="26" fmlaLink="Vastaukset_raiteet!$L$46" fmlaRange="Valikot!$B$64:$B$67" noThreeD="1" sel="1" val="0"/>
</file>

<file path=xl/ctrlProps/ctrlProp1090.xml><?xml version="1.0" encoding="utf-8"?>
<formControlPr xmlns="http://schemas.microsoft.com/office/spreadsheetml/2009/9/main" objectType="Drop" dropLines="31" dropStyle="combo" dx="26" fmlaLink="Vastaukset_raiteet!$BY$45" fmlaRange="Valikot!$V$57:$V$61" noThreeD="1" sel="1" val="0"/>
</file>

<file path=xl/ctrlProps/ctrlProp1091.xml><?xml version="1.0" encoding="utf-8"?>
<formControlPr xmlns="http://schemas.microsoft.com/office/spreadsheetml/2009/9/main" objectType="Drop" dropLines="31" dropStyle="combo" dx="26" fmlaLink="Vastaukset_raiteet!$BY$46" fmlaRange="Valikot!$B$64:$B$67" noThreeD="1" sel="1" val="0"/>
</file>

<file path=xl/ctrlProps/ctrlProp1092.xml><?xml version="1.0" encoding="utf-8"?>
<formControlPr xmlns="http://schemas.microsoft.com/office/spreadsheetml/2009/9/main" objectType="Drop" dropLines="31" dropStyle="combo" dx="26" fmlaLink="Vastaukset_raiteet!$BY$47" fmlaRange="Valikot!$G$64:$G$67" noThreeD="1" sel="1" val="0"/>
</file>

<file path=xl/ctrlProps/ctrlProp1093.xml><?xml version="1.0" encoding="utf-8"?>
<formControlPr xmlns="http://schemas.microsoft.com/office/spreadsheetml/2009/9/main" objectType="Drop" dropLines="31" dropStyle="combo" dx="26" fmlaLink="Vastaukset_raiteet!$BY$8" fmlaRange="Valikot!$B$40:$B$45" noThreeD="1" sel="1" val="0"/>
</file>

<file path=xl/ctrlProps/ctrlProp1094.xml><?xml version="1.0" encoding="utf-8"?>
<formControlPr xmlns="http://schemas.microsoft.com/office/spreadsheetml/2009/9/main" objectType="Drop" dropLines="31" dropStyle="combo" dx="26" fmlaLink="Vastaukset_raiteet!$BY$14" fmlaRange="Valikot!$L$64:$L$67" noThreeD="1" sel="1" val="0"/>
</file>

<file path=xl/ctrlProps/ctrlProp1095.xml><?xml version="1.0" encoding="utf-8"?>
<formControlPr xmlns="http://schemas.microsoft.com/office/spreadsheetml/2009/9/main" objectType="Drop" dropLines="31" dropStyle="combo" dx="26" fmlaLink="Vastaukset_raiteet!$BY$13" fmlaRange="Valikot!$P$64:$P$66" noThreeD="1" sel="1" val="0"/>
</file>

<file path=xl/ctrlProps/ctrlProp1096.xml><?xml version="1.0" encoding="utf-8"?>
<formControlPr xmlns="http://schemas.microsoft.com/office/spreadsheetml/2009/9/main" objectType="Drop" dropLines="32" dropStyle="combo" dx="26" fmlaLink="Vastaukset_raiteet!$BZ$5" fmlaRange="Valikot!$B$6:$B$37" noThreeD="1" sel="1" val="0"/>
</file>

<file path=xl/ctrlProps/ctrlProp1097.xml><?xml version="1.0" encoding="utf-8"?>
<formControlPr xmlns="http://schemas.microsoft.com/office/spreadsheetml/2009/9/main" objectType="Drop" dropLines="31" dropStyle="combo" dx="26" fmlaLink="Vastaukset_raiteet!$BZ$9" fmlaRange="Valikot!$G$6:$G$10" noThreeD="1" sel="1" val="0"/>
</file>

<file path=xl/ctrlProps/ctrlProp1098.xml><?xml version="1.0" encoding="utf-8"?>
<formControlPr xmlns="http://schemas.microsoft.com/office/spreadsheetml/2009/9/main" objectType="Drop" dropLines="31" dropStyle="combo" dx="26" fmlaLink="Vastaukset_raiteet!$BZ$10" fmlaRange="Valikot!$L$6:$L$9" noThreeD="1" sel="1" val="0"/>
</file>

<file path=xl/ctrlProps/ctrlProp1099.xml><?xml version="1.0" encoding="utf-8"?>
<formControlPr xmlns="http://schemas.microsoft.com/office/spreadsheetml/2009/9/main" objectType="Drop" dropLines="31" dropStyle="combo" dx="26" fmlaLink="Vastaukset_raiteet!$BZ$11" fmlaRange="Valikot!$G$14:$G$20" noThreeD="1" sel="1" val="0"/>
</file>

<file path=xl/ctrlProps/ctrlProp11.xml><?xml version="1.0" encoding="utf-8"?>
<formControlPr xmlns="http://schemas.microsoft.com/office/spreadsheetml/2009/9/main" objectType="Drop" dropLines="31" dropStyle="combo" dx="26" fmlaLink="Vastaukset_raiteet!$E$42" fmlaRange="Valikot!$G$57:$G$60" noThreeD="1" sel="1" val="0"/>
</file>

<file path=xl/ctrlProps/ctrlProp110.xml><?xml version="1.0" encoding="utf-8"?>
<formControlPr xmlns="http://schemas.microsoft.com/office/spreadsheetml/2009/9/main" objectType="Drop" dropLines="31" dropStyle="combo" dx="26" fmlaLink="Vastaukset_raiteet!$L$47" fmlaRange="Valikot!$G$64:$G$67" noThreeD="1" sel="1" val="0"/>
</file>

<file path=xl/ctrlProps/ctrlProp1100.xml><?xml version="1.0" encoding="utf-8"?>
<formControlPr xmlns="http://schemas.microsoft.com/office/spreadsheetml/2009/9/main" objectType="Drop" dropLines="31" dropStyle="combo" dx="26" fmlaLink="Vastaukset_raiteet!$BZ$12" fmlaRange="Valikot!$G$23:$G$28" noThreeD="1" sel="1" val="0"/>
</file>

<file path=xl/ctrlProps/ctrlProp1101.xml><?xml version="1.0" encoding="utf-8"?>
<formControlPr xmlns="http://schemas.microsoft.com/office/spreadsheetml/2009/9/main" objectType="Drop" dropLines="31" dropStyle="combo" dx="26" fmlaLink="Vastaukset_raiteet!$BZ$23" fmlaRange="Valikot!$B$57:$B$60" noThreeD="1" sel="1" val="0"/>
</file>

<file path=xl/ctrlProps/ctrlProp1102.xml><?xml version="1.0" encoding="utf-8"?>
<formControlPr xmlns="http://schemas.microsoft.com/office/spreadsheetml/2009/9/main" objectType="Drop" dropLines="31" dropStyle="combo" dx="26" fmlaLink="Vastaukset_raiteet!$BZ$42" fmlaRange="Valikot!$G$57:$G$60" noThreeD="1" sel="1" val="0"/>
</file>

<file path=xl/ctrlProps/ctrlProp1103.xml><?xml version="1.0" encoding="utf-8"?>
<formControlPr xmlns="http://schemas.microsoft.com/office/spreadsheetml/2009/9/main" objectType="Drop" dropLines="31" dropStyle="combo" dx="26" fmlaLink="Vastaukset_raiteet!$BZ$43" fmlaRange="Valikot!$L$57:$L$61" noThreeD="1" sel="1" val="0"/>
</file>

<file path=xl/ctrlProps/ctrlProp1104.xml><?xml version="1.0" encoding="utf-8"?>
<formControlPr xmlns="http://schemas.microsoft.com/office/spreadsheetml/2009/9/main" objectType="Drop" dropLines="31" dropStyle="combo" dx="26" fmlaLink="Vastaukset_raiteet!$BZ$44" fmlaRange="Valikot!$P$57:$P$60" noThreeD="1" sel="1" val="0"/>
</file>

<file path=xl/ctrlProps/ctrlProp1105.xml><?xml version="1.0" encoding="utf-8"?>
<formControlPr xmlns="http://schemas.microsoft.com/office/spreadsheetml/2009/9/main" objectType="Drop" dropLines="31" dropStyle="combo" dx="26" fmlaLink="Vastaukset_raiteet!$BZ$45" fmlaRange="Valikot!$V$57:$V$61" noThreeD="1" sel="1" val="0"/>
</file>

<file path=xl/ctrlProps/ctrlProp1106.xml><?xml version="1.0" encoding="utf-8"?>
<formControlPr xmlns="http://schemas.microsoft.com/office/spreadsheetml/2009/9/main" objectType="Drop" dropLines="31" dropStyle="combo" dx="26" fmlaLink="Vastaukset_raiteet!$BZ$46" fmlaRange="Valikot!$B$64:$B$67" noThreeD="1" sel="1" val="0"/>
</file>

<file path=xl/ctrlProps/ctrlProp1107.xml><?xml version="1.0" encoding="utf-8"?>
<formControlPr xmlns="http://schemas.microsoft.com/office/spreadsheetml/2009/9/main" objectType="Drop" dropLines="31" dropStyle="combo" dx="26" fmlaLink="Vastaukset_raiteet!$BZ$47" fmlaRange="Valikot!$G$64:$G$67" noThreeD="1" sel="1" val="0"/>
</file>

<file path=xl/ctrlProps/ctrlProp1108.xml><?xml version="1.0" encoding="utf-8"?>
<formControlPr xmlns="http://schemas.microsoft.com/office/spreadsheetml/2009/9/main" objectType="Drop" dropLines="31" dropStyle="combo" dx="26" fmlaLink="Vastaukset_raiteet!$BZ$8" fmlaRange="Valikot!$B$40:$B$45" noThreeD="1" sel="1" val="0"/>
</file>

<file path=xl/ctrlProps/ctrlProp1109.xml><?xml version="1.0" encoding="utf-8"?>
<formControlPr xmlns="http://schemas.microsoft.com/office/spreadsheetml/2009/9/main" objectType="Drop" dropLines="31" dropStyle="combo" dx="26" fmlaLink="Vastaukset_raiteet!$BZ$14" fmlaRange="Valikot!$L$64:$L$67" noThreeD="1" sel="1" val="0"/>
</file>

<file path=xl/ctrlProps/ctrlProp111.xml><?xml version="1.0" encoding="utf-8"?>
<formControlPr xmlns="http://schemas.microsoft.com/office/spreadsheetml/2009/9/main" objectType="Drop" dropLines="31" dropStyle="combo" dx="26" fmlaLink="Vastaukset_raiteet!$L$8" fmlaRange="Valikot!$B$40:$B$45" noThreeD="1" sel="1" val="0"/>
</file>

<file path=xl/ctrlProps/ctrlProp1110.xml><?xml version="1.0" encoding="utf-8"?>
<formControlPr xmlns="http://schemas.microsoft.com/office/spreadsheetml/2009/9/main" objectType="Drop" dropLines="31" dropStyle="combo" dx="26" fmlaLink="Vastaukset_raiteet!$BZ$13" fmlaRange="Valikot!$P$64:$P$66" noThreeD="1" sel="1" val="0"/>
</file>

<file path=xl/ctrlProps/ctrlProp1111.xml><?xml version="1.0" encoding="utf-8"?>
<formControlPr xmlns="http://schemas.microsoft.com/office/spreadsheetml/2009/9/main" objectType="Drop" dropLines="32" dropStyle="combo" dx="26" fmlaLink="Vastaukset_raiteet!$CA$5" fmlaRange="Valikot!$B$6:$B$37" noThreeD="1" sel="1" val="0"/>
</file>

<file path=xl/ctrlProps/ctrlProp1112.xml><?xml version="1.0" encoding="utf-8"?>
<formControlPr xmlns="http://schemas.microsoft.com/office/spreadsheetml/2009/9/main" objectType="Drop" dropLines="31" dropStyle="combo" dx="26" fmlaLink="Vastaukset_raiteet!$CA$9" fmlaRange="Valikot!$G$6:$G$10" noThreeD="1" sel="1" val="0"/>
</file>

<file path=xl/ctrlProps/ctrlProp1113.xml><?xml version="1.0" encoding="utf-8"?>
<formControlPr xmlns="http://schemas.microsoft.com/office/spreadsheetml/2009/9/main" objectType="Drop" dropLines="31" dropStyle="combo" dx="26" fmlaLink="Vastaukset_raiteet!$CA$10" fmlaRange="Valikot!$L$6:$L$9" noThreeD="1" sel="1" val="0"/>
</file>

<file path=xl/ctrlProps/ctrlProp1114.xml><?xml version="1.0" encoding="utf-8"?>
<formControlPr xmlns="http://schemas.microsoft.com/office/spreadsheetml/2009/9/main" objectType="Drop" dropLines="31" dropStyle="combo" dx="26" fmlaLink="Vastaukset_raiteet!$CA$11" fmlaRange="Valikot!$G$14:$G$20" noThreeD="1" sel="1" val="0"/>
</file>

<file path=xl/ctrlProps/ctrlProp1115.xml><?xml version="1.0" encoding="utf-8"?>
<formControlPr xmlns="http://schemas.microsoft.com/office/spreadsheetml/2009/9/main" objectType="Drop" dropLines="31" dropStyle="combo" dx="26" fmlaLink="Vastaukset_raiteet!$CA$12" fmlaRange="Valikot!$G$23:$G$28" noThreeD="1" sel="1" val="0"/>
</file>

<file path=xl/ctrlProps/ctrlProp1116.xml><?xml version="1.0" encoding="utf-8"?>
<formControlPr xmlns="http://schemas.microsoft.com/office/spreadsheetml/2009/9/main" objectType="Drop" dropLines="31" dropStyle="combo" dx="26" fmlaLink="Vastaukset_raiteet!$CA$23" fmlaRange="Valikot!$B$57:$B$60" noThreeD="1" sel="1" val="0"/>
</file>

<file path=xl/ctrlProps/ctrlProp1117.xml><?xml version="1.0" encoding="utf-8"?>
<formControlPr xmlns="http://schemas.microsoft.com/office/spreadsheetml/2009/9/main" objectType="Drop" dropLines="31" dropStyle="combo" dx="26" fmlaLink="Vastaukset_raiteet!$CA$42" fmlaRange="Valikot!$G$57:$G$60" noThreeD="1" sel="1" val="0"/>
</file>

<file path=xl/ctrlProps/ctrlProp1118.xml><?xml version="1.0" encoding="utf-8"?>
<formControlPr xmlns="http://schemas.microsoft.com/office/spreadsheetml/2009/9/main" objectType="Drop" dropLines="31" dropStyle="combo" dx="26" fmlaLink="Vastaukset_raiteet!$CA$43" fmlaRange="Valikot!$L$57:$L$61" noThreeD="1" sel="1" val="0"/>
</file>

<file path=xl/ctrlProps/ctrlProp1119.xml><?xml version="1.0" encoding="utf-8"?>
<formControlPr xmlns="http://schemas.microsoft.com/office/spreadsheetml/2009/9/main" objectType="Drop" dropLines="31" dropStyle="combo" dx="26" fmlaLink="Vastaukset_raiteet!$CA$44" fmlaRange="Valikot!$P$57:$P$60" noThreeD="1" sel="1" val="0"/>
</file>

<file path=xl/ctrlProps/ctrlProp112.xml><?xml version="1.0" encoding="utf-8"?>
<formControlPr xmlns="http://schemas.microsoft.com/office/spreadsheetml/2009/9/main" objectType="Drop" dropLines="31" dropStyle="combo" dx="26" fmlaLink="Vastaukset_raiteet!$L$14" fmlaRange="Valikot!$L$64:$L$67" noThreeD="1" sel="1" val="0"/>
</file>

<file path=xl/ctrlProps/ctrlProp1120.xml><?xml version="1.0" encoding="utf-8"?>
<formControlPr xmlns="http://schemas.microsoft.com/office/spreadsheetml/2009/9/main" objectType="Drop" dropLines="31" dropStyle="combo" dx="26" fmlaLink="Vastaukset_raiteet!$CA$45" fmlaRange="Valikot!$V$57:$V$61" noThreeD="1" sel="1" val="0"/>
</file>

<file path=xl/ctrlProps/ctrlProp1121.xml><?xml version="1.0" encoding="utf-8"?>
<formControlPr xmlns="http://schemas.microsoft.com/office/spreadsheetml/2009/9/main" objectType="Drop" dropLines="31" dropStyle="combo" dx="26" fmlaLink="Vastaukset_raiteet!$CA$46" fmlaRange="Valikot!$B$64:$B$67" noThreeD="1" sel="1" val="0"/>
</file>

<file path=xl/ctrlProps/ctrlProp1122.xml><?xml version="1.0" encoding="utf-8"?>
<formControlPr xmlns="http://schemas.microsoft.com/office/spreadsheetml/2009/9/main" objectType="Drop" dropLines="31" dropStyle="combo" dx="26" fmlaLink="Vastaukset_raiteet!$CA$47" fmlaRange="Valikot!$G$64:$G$67" noThreeD="1" sel="1" val="0"/>
</file>

<file path=xl/ctrlProps/ctrlProp1123.xml><?xml version="1.0" encoding="utf-8"?>
<formControlPr xmlns="http://schemas.microsoft.com/office/spreadsheetml/2009/9/main" objectType="Drop" dropLines="31" dropStyle="combo" dx="26" fmlaLink="Vastaukset_raiteet!$CA$8" fmlaRange="Valikot!$B$40:$B$45" noThreeD="1" sel="1" val="0"/>
</file>

<file path=xl/ctrlProps/ctrlProp1124.xml><?xml version="1.0" encoding="utf-8"?>
<formControlPr xmlns="http://schemas.microsoft.com/office/spreadsheetml/2009/9/main" objectType="Drop" dropLines="31" dropStyle="combo" dx="26" fmlaLink="Vastaukset_raiteet!$CA$14" fmlaRange="Valikot!$L$64:$L$67" noThreeD="1" sel="1" val="0"/>
</file>

<file path=xl/ctrlProps/ctrlProp1125.xml><?xml version="1.0" encoding="utf-8"?>
<formControlPr xmlns="http://schemas.microsoft.com/office/spreadsheetml/2009/9/main" objectType="Drop" dropLines="31" dropStyle="combo" dx="26" fmlaLink="Vastaukset_raiteet!$CA$13" fmlaRange="Valikot!$P$64:$P$66" noThreeD="1" sel="1" val="0"/>
</file>

<file path=xl/ctrlProps/ctrlProp1126.xml><?xml version="1.0" encoding="utf-8"?>
<formControlPr xmlns="http://schemas.microsoft.com/office/spreadsheetml/2009/9/main" objectType="Drop" dropLines="32" dropStyle="combo" dx="26" fmlaLink="Vastaukset_vaihteet!$E$4" fmlaRange="Valikot!$B$6:$B$37" noThreeD="1" sel="1" val="0"/>
</file>

<file path=xl/ctrlProps/ctrlProp1127.xml><?xml version="1.0" encoding="utf-8"?>
<formControlPr xmlns="http://schemas.microsoft.com/office/spreadsheetml/2009/9/main" objectType="Drop" dropLines="32" dropStyle="combo" dx="26" fmlaLink="Vastaukset_vaihteet!$F$4" fmlaRange="Valikot!$B$6:$B$37" noThreeD="1" sel="1" val="0"/>
</file>

<file path=xl/ctrlProps/ctrlProp1128.xml><?xml version="1.0" encoding="utf-8"?>
<formControlPr xmlns="http://schemas.microsoft.com/office/spreadsheetml/2009/9/main" objectType="Drop" dropLines="32" dropStyle="combo" dx="26" fmlaLink="Vastaukset_vaihteet!$G$4" fmlaRange="Valikot!$B$6:$B$37" noThreeD="1" sel="1" val="0"/>
</file>

<file path=xl/ctrlProps/ctrlProp1129.xml><?xml version="1.0" encoding="utf-8"?>
<formControlPr xmlns="http://schemas.microsoft.com/office/spreadsheetml/2009/9/main" objectType="Drop" dropLines="32" dropStyle="combo" dx="26" fmlaLink="Vastaukset_vaihteet!$H$4" fmlaRange="Valikot!$B$6:$B$37" noThreeD="1" sel="1" val="0"/>
</file>

<file path=xl/ctrlProps/ctrlProp113.xml><?xml version="1.0" encoding="utf-8"?>
<formControlPr xmlns="http://schemas.microsoft.com/office/spreadsheetml/2009/9/main" objectType="Drop" dropLines="32" dropStyle="combo" dx="26" fmlaLink="Vastaukset_raiteet!$M$5" fmlaRange="Valikot!$B$6:$B$37" noThreeD="1" sel="1" val="0"/>
</file>

<file path=xl/ctrlProps/ctrlProp1130.xml><?xml version="1.0" encoding="utf-8"?>
<formControlPr xmlns="http://schemas.microsoft.com/office/spreadsheetml/2009/9/main" objectType="Drop" dropLines="32" dropStyle="combo" dx="26" fmlaLink="Vastaukset_vaihteet!$I$4" fmlaRange="Valikot!$B$6:$B$37" noThreeD="1" sel="1" val="0"/>
</file>

<file path=xl/ctrlProps/ctrlProp1131.xml><?xml version="1.0" encoding="utf-8"?>
<formControlPr xmlns="http://schemas.microsoft.com/office/spreadsheetml/2009/9/main" objectType="Drop" dropLines="31" dropStyle="combo" dx="26" fmlaLink="Vastaukset_vaihteet!$E$10" fmlaRange="Valikot!$G$23:$G$28" noThreeD="1" sel="1" val="0"/>
</file>

<file path=xl/ctrlProps/ctrlProp1132.xml><?xml version="1.0" encoding="utf-8"?>
<formControlPr xmlns="http://schemas.microsoft.com/office/spreadsheetml/2009/9/main" objectType="Drop" dropLines="31" dropStyle="combo" dx="26" fmlaLink="Vastaukset_vaihteet!$E$8" fmlaRange="Valikot!$V$74:$V$77" noThreeD="1" sel="1" val="0"/>
</file>

<file path=xl/ctrlProps/ctrlProp1133.xml><?xml version="1.0" encoding="utf-8"?>
<formControlPr xmlns="http://schemas.microsoft.com/office/spreadsheetml/2009/9/main" objectType="Drop" dropLines="31" dropStyle="combo" dx="26" fmlaLink="Vastaukset_vaihteet!$E$9" fmlaRange="Valikot!$G$14:$G$20" noThreeD="1" sel="1" val="0"/>
</file>

<file path=xl/ctrlProps/ctrlProp1134.xml><?xml version="1.0" encoding="utf-8"?>
<formControlPr xmlns="http://schemas.microsoft.com/office/spreadsheetml/2009/9/main" objectType="Drop" dropLines="31" dropStyle="combo" dx="26" fmlaLink="Vastaukset_vaihteet!$F$8" fmlaRange="Valikot!$V$74:$V$77" noThreeD="1" sel="1" val="0"/>
</file>

<file path=xl/ctrlProps/ctrlProp1135.xml><?xml version="1.0" encoding="utf-8"?>
<formControlPr xmlns="http://schemas.microsoft.com/office/spreadsheetml/2009/9/main" objectType="Drop" dropLines="31" dropStyle="combo" dx="26" fmlaLink="Vastaukset_vaihteet!$G$8" fmlaRange="Valikot!$V$74:$V$77" noThreeD="1" sel="1" val="0"/>
</file>

<file path=xl/ctrlProps/ctrlProp1136.xml><?xml version="1.0" encoding="utf-8"?>
<formControlPr xmlns="http://schemas.microsoft.com/office/spreadsheetml/2009/9/main" objectType="Drop" dropLines="31" dropStyle="combo" dx="26" fmlaLink="Vastaukset_vaihteet!$F$9" fmlaRange="Valikot!$G$14:$G$20" noThreeD="1" sel="1" val="0"/>
</file>

<file path=xl/ctrlProps/ctrlProp1137.xml><?xml version="1.0" encoding="utf-8"?>
<formControlPr xmlns="http://schemas.microsoft.com/office/spreadsheetml/2009/9/main" objectType="Drop" dropLines="31" dropStyle="combo" dx="26" fmlaLink="Vastaukset_vaihteet!$G$9" fmlaRange="Valikot!$G$14:$G$20" noThreeD="1" sel="1" val="0"/>
</file>

<file path=xl/ctrlProps/ctrlProp1138.xml><?xml version="1.0" encoding="utf-8"?>
<formControlPr xmlns="http://schemas.microsoft.com/office/spreadsheetml/2009/9/main" objectType="Drop" dropLines="31" dropStyle="combo" dx="26" fmlaLink="Vastaukset_vaihteet!$F$10" fmlaRange="Valikot!$G$23:$G$28" noThreeD="1" sel="1" val="0"/>
</file>

<file path=xl/ctrlProps/ctrlProp1139.xml><?xml version="1.0" encoding="utf-8"?>
<formControlPr xmlns="http://schemas.microsoft.com/office/spreadsheetml/2009/9/main" objectType="Drop" dropLines="31" dropStyle="combo" dx="26" fmlaLink="Vastaukset_vaihteet!$G$10" fmlaRange="Valikot!$G$23:$G$28" noThreeD="1" sel="1" val="0"/>
</file>

<file path=xl/ctrlProps/ctrlProp114.xml><?xml version="1.0" encoding="utf-8"?>
<formControlPr xmlns="http://schemas.microsoft.com/office/spreadsheetml/2009/9/main" objectType="Drop" dropLines="31" dropStyle="combo" dx="26" fmlaLink="Vastaukset_raiteet!$M$9" fmlaRange="Valikot!$G$6:$G$10" noThreeD="1" sel="1" val="0"/>
</file>

<file path=xl/ctrlProps/ctrlProp1140.xml><?xml version="1.0" encoding="utf-8"?>
<formControlPr xmlns="http://schemas.microsoft.com/office/spreadsheetml/2009/9/main" objectType="Drop" dropLines="50" dropStyle="combo" dx="26" fmlaLink="Vastaukset_vaihteet!$E$15" fmlaRange="Valikot!$B$74:$B$122" noThreeD="1" sel="1" val="0"/>
</file>

<file path=xl/ctrlProps/ctrlProp1141.xml><?xml version="1.0" encoding="utf-8"?>
<formControlPr xmlns="http://schemas.microsoft.com/office/spreadsheetml/2009/9/main" objectType="Drop" dropLines="50" dropStyle="combo" dx="26" fmlaLink="Vastaukset_vaihteet!$F$15" fmlaRange="Valikot!$B$74:$B$122" noThreeD="1" sel="1" val="0"/>
</file>

<file path=xl/ctrlProps/ctrlProp1142.xml><?xml version="1.0" encoding="utf-8"?>
<formControlPr xmlns="http://schemas.microsoft.com/office/spreadsheetml/2009/9/main" objectType="Drop" dropLines="50" dropStyle="combo" dx="26" fmlaLink="Vastaukset_vaihteet!$G$15" fmlaRange="Valikot!$B$74:$B$122" noThreeD="1" sel="1" val="0"/>
</file>

<file path=xl/ctrlProps/ctrlProp1143.xml><?xml version="1.0" encoding="utf-8"?>
<formControlPr xmlns="http://schemas.microsoft.com/office/spreadsheetml/2009/9/main" objectType="Drop" dropLines="31" dropStyle="combo" dx="26" fmlaLink="Vastaukset_vaihteet!$H$8" fmlaRange="Valikot!$V$74:$V$77" noThreeD="1" sel="1" val="0"/>
</file>

<file path=xl/ctrlProps/ctrlProp1144.xml><?xml version="1.0" encoding="utf-8"?>
<formControlPr xmlns="http://schemas.microsoft.com/office/spreadsheetml/2009/9/main" objectType="Drop" dropLines="31" dropStyle="combo" dx="26" fmlaLink="Vastaukset_vaihteet!$I$8" fmlaRange="Valikot!$V$74:$V$77" noThreeD="1" sel="1" val="0"/>
</file>

<file path=xl/ctrlProps/ctrlProp1145.xml><?xml version="1.0" encoding="utf-8"?>
<formControlPr xmlns="http://schemas.microsoft.com/office/spreadsheetml/2009/9/main" objectType="Drop" dropLines="31" dropStyle="combo" dx="26" fmlaLink="Vastaukset_vaihteet!$H$9" fmlaRange="Valikot!$G$14:$G$20" noThreeD="1" sel="1" val="0"/>
</file>

<file path=xl/ctrlProps/ctrlProp1146.xml><?xml version="1.0" encoding="utf-8"?>
<formControlPr xmlns="http://schemas.microsoft.com/office/spreadsheetml/2009/9/main" objectType="Drop" dropLines="31" dropStyle="combo" dx="26" fmlaLink="Vastaukset_vaihteet!$I$9" fmlaRange="Valikot!$G$14:$G$20" noThreeD="1" sel="1" val="0"/>
</file>

<file path=xl/ctrlProps/ctrlProp1147.xml><?xml version="1.0" encoding="utf-8"?>
<formControlPr xmlns="http://schemas.microsoft.com/office/spreadsheetml/2009/9/main" objectType="Drop" dropLines="31" dropStyle="combo" dx="26" fmlaLink="Vastaukset_vaihteet!$H$10" fmlaRange="Valikot!$G$23:$G$28" noThreeD="1" sel="1" val="0"/>
</file>

<file path=xl/ctrlProps/ctrlProp1148.xml><?xml version="1.0" encoding="utf-8"?>
<formControlPr xmlns="http://schemas.microsoft.com/office/spreadsheetml/2009/9/main" objectType="Drop" dropLines="31" dropStyle="combo" dx="26" fmlaLink="Vastaukset_vaihteet!$I$10" fmlaRange="Valikot!$G$23:$G$28" noThreeD="1" sel="1" val="0"/>
</file>

<file path=xl/ctrlProps/ctrlProp1149.xml><?xml version="1.0" encoding="utf-8"?>
<formControlPr xmlns="http://schemas.microsoft.com/office/spreadsheetml/2009/9/main" objectType="Drop" dropLines="50" dropStyle="combo" dx="26" fmlaLink="Vastaukset_vaihteet!$H$15" fmlaRange="Valikot!$B$74:$B$122" noThreeD="1" sel="1" val="0"/>
</file>

<file path=xl/ctrlProps/ctrlProp115.xml><?xml version="1.0" encoding="utf-8"?>
<formControlPr xmlns="http://schemas.microsoft.com/office/spreadsheetml/2009/9/main" objectType="Drop" dropLines="31" dropStyle="combo" dx="26" fmlaLink="Vastaukset_raiteet!$M$10" fmlaRange="Valikot!$L$6:$L$9" noThreeD="1" sel="1" val="0"/>
</file>

<file path=xl/ctrlProps/ctrlProp1150.xml><?xml version="1.0" encoding="utf-8"?>
<formControlPr xmlns="http://schemas.microsoft.com/office/spreadsheetml/2009/9/main" objectType="Drop" dropLines="50" dropStyle="combo" dx="26" fmlaLink="Vastaukset_vaihteet!$I$15" fmlaRange="Valikot!$B$74:$B$122" noThreeD="1" sel="1" val="0"/>
</file>

<file path=xl/ctrlProps/ctrlProp1151.xml><?xml version="1.0" encoding="utf-8"?>
<formControlPr xmlns="http://schemas.microsoft.com/office/spreadsheetml/2009/9/main" objectType="Drop" dropLines="31" dropStyle="combo" dx="26" fmlaLink="Vastaukset_vaihteet!$E$19" fmlaRange="Valikot!$G$74:$G$82" noThreeD="1" sel="1" val="0"/>
</file>

<file path=xl/ctrlProps/ctrlProp1152.xml><?xml version="1.0" encoding="utf-8"?>
<formControlPr xmlns="http://schemas.microsoft.com/office/spreadsheetml/2009/9/main" objectType="Drop" dropLines="31" dropStyle="combo" dx="26" fmlaLink="Vastaukset_vaihteet!$F$19" fmlaRange="Valikot!$G$74:$G$82" noThreeD="1" sel="1" val="0"/>
</file>

<file path=xl/ctrlProps/ctrlProp1153.xml><?xml version="1.0" encoding="utf-8"?>
<formControlPr xmlns="http://schemas.microsoft.com/office/spreadsheetml/2009/9/main" objectType="Drop" dropLines="31" dropStyle="combo" dx="26" fmlaLink="Vastaukset_vaihteet!$G$19" fmlaRange="Valikot!$G$74:$G$82" noThreeD="1" sel="1" val="0"/>
</file>

<file path=xl/ctrlProps/ctrlProp1154.xml><?xml version="1.0" encoding="utf-8"?>
<formControlPr xmlns="http://schemas.microsoft.com/office/spreadsheetml/2009/9/main" objectType="Drop" dropLines="31" dropStyle="combo" dx="26" fmlaLink="Vastaukset_vaihteet!$H$19" fmlaRange="Valikot!$G$74:$G$82" noThreeD="1" sel="1" val="0"/>
</file>

<file path=xl/ctrlProps/ctrlProp1155.xml><?xml version="1.0" encoding="utf-8"?>
<formControlPr xmlns="http://schemas.microsoft.com/office/spreadsheetml/2009/9/main" objectType="Drop" dropLines="31" dropStyle="combo" dx="26" fmlaLink="Vastaukset_vaihteet!$I$19" fmlaRange="Valikot!$G$74:$G$82" noThreeD="1" sel="1" val="0"/>
</file>

<file path=xl/ctrlProps/ctrlProp1156.xml><?xml version="1.0" encoding="utf-8"?>
<formControlPr xmlns="http://schemas.microsoft.com/office/spreadsheetml/2009/9/main" objectType="Drop" dropLines="31" dropStyle="combo" dx="26" fmlaLink="Vastaukset_vaihteet!$E$20" fmlaRange="Valikot!$L$74:$L$82" noThreeD="1" sel="1" val="0"/>
</file>

<file path=xl/ctrlProps/ctrlProp1157.xml><?xml version="1.0" encoding="utf-8"?>
<formControlPr xmlns="http://schemas.microsoft.com/office/spreadsheetml/2009/9/main" objectType="Drop" dropLines="31" dropStyle="combo" dx="26" fmlaLink="Vastaukset_vaihteet!$F$20" fmlaRange="Valikot!$L$74:$L$82" noThreeD="1" sel="1" val="0"/>
</file>

<file path=xl/ctrlProps/ctrlProp1158.xml><?xml version="1.0" encoding="utf-8"?>
<formControlPr xmlns="http://schemas.microsoft.com/office/spreadsheetml/2009/9/main" objectType="Drop" dropLines="31" dropStyle="combo" dx="26" fmlaLink="Vastaukset_vaihteet!$G$20" fmlaRange="Valikot!$L$74:$L$82" noThreeD="1" sel="1" val="0"/>
</file>

<file path=xl/ctrlProps/ctrlProp1159.xml><?xml version="1.0" encoding="utf-8"?>
<formControlPr xmlns="http://schemas.microsoft.com/office/spreadsheetml/2009/9/main" objectType="Drop" dropLines="31" dropStyle="combo" dx="26" fmlaLink="Vastaukset_vaihteet!$H$20" fmlaRange="Valikot!$L$74:$L$82" noThreeD="1" sel="1" val="0"/>
</file>

<file path=xl/ctrlProps/ctrlProp116.xml><?xml version="1.0" encoding="utf-8"?>
<formControlPr xmlns="http://schemas.microsoft.com/office/spreadsheetml/2009/9/main" objectType="Drop" dropLines="31" dropStyle="combo" dx="26" fmlaLink="Vastaukset_raiteet!$M$11" fmlaRange="Valikot!$G$14:$G$20" noThreeD="1" sel="1" val="0"/>
</file>

<file path=xl/ctrlProps/ctrlProp1160.xml><?xml version="1.0" encoding="utf-8"?>
<formControlPr xmlns="http://schemas.microsoft.com/office/spreadsheetml/2009/9/main" objectType="Drop" dropLines="31" dropStyle="combo" dx="26" fmlaLink="Vastaukset_vaihteet!$I$20" fmlaRange="Valikot!$L$74:$L$82" noThreeD="1" sel="1" val="0"/>
</file>

<file path=xl/ctrlProps/ctrlProp1161.xml><?xml version="1.0" encoding="utf-8"?>
<formControlPr xmlns="http://schemas.microsoft.com/office/spreadsheetml/2009/9/main" objectType="Drop" dropLines="31" dropStyle="combo" dx="26" fmlaLink="Vastaukset_vaihteet!$E$21" fmlaRange="Valikot!$P$74:$P$77" noThreeD="1" sel="1" val="0"/>
</file>

<file path=xl/ctrlProps/ctrlProp1162.xml><?xml version="1.0" encoding="utf-8"?>
<formControlPr xmlns="http://schemas.microsoft.com/office/spreadsheetml/2009/9/main" objectType="Drop" dropLines="31" dropStyle="combo" dx="26" fmlaLink="Vastaukset_vaihteet!$F$21" fmlaRange="Valikot!$P$74:$P$77" noThreeD="1" sel="1" val="0"/>
</file>

<file path=xl/ctrlProps/ctrlProp1163.xml><?xml version="1.0" encoding="utf-8"?>
<formControlPr xmlns="http://schemas.microsoft.com/office/spreadsheetml/2009/9/main" objectType="Drop" dropLines="31" dropStyle="combo" dx="26" fmlaLink="Vastaukset_vaihteet!$G$21" fmlaRange="Valikot!$P$74:$P$77" noThreeD="1" sel="1" val="0"/>
</file>

<file path=xl/ctrlProps/ctrlProp1164.xml><?xml version="1.0" encoding="utf-8"?>
<formControlPr xmlns="http://schemas.microsoft.com/office/spreadsheetml/2009/9/main" objectType="Drop" dropLines="31" dropStyle="combo" dx="26" fmlaLink="Vastaukset_vaihteet!$H$21" fmlaRange="Valikot!$P$74:$P$77" noThreeD="1" sel="1" val="0"/>
</file>

<file path=xl/ctrlProps/ctrlProp1165.xml><?xml version="1.0" encoding="utf-8"?>
<formControlPr xmlns="http://schemas.microsoft.com/office/spreadsheetml/2009/9/main" objectType="Drop" dropLines="31" dropStyle="combo" dx="26" fmlaLink="Vastaukset_vaihteet!$I$21" fmlaRange="Valikot!$P$74:$P$77" noThreeD="1" sel="1" val="0"/>
</file>

<file path=xl/ctrlProps/ctrlProp1166.xml><?xml version="1.0" encoding="utf-8"?>
<formControlPr xmlns="http://schemas.microsoft.com/office/spreadsheetml/2009/9/main" objectType="Drop" dropLines="31" dropStyle="combo" dx="26" fmlaLink="Vastaukset_vaihteet!$E$7" fmlaRange="Valikot!$B$40:$B$45" noThreeD="1" sel="1" val="0"/>
</file>

<file path=xl/ctrlProps/ctrlProp1167.xml><?xml version="1.0" encoding="utf-8"?>
<formControlPr xmlns="http://schemas.microsoft.com/office/spreadsheetml/2009/9/main" objectType="Drop" dropLines="31" dropStyle="combo" dx="26" fmlaLink="Vastaukset_vaihteet!$F$7" fmlaRange="Valikot!$B$40:$B$45" noThreeD="1" sel="1" val="0"/>
</file>

<file path=xl/ctrlProps/ctrlProp1168.xml><?xml version="1.0" encoding="utf-8"?>
<formControlPr xmlns="http://schemas.microsoft.com/office/spreadsheetml/2009/9/main" objectType="Drop" dropLines="31" dropStyle="combo" dx="26" fmlaLink="Vastaukset_vaihteet!$G$7" fmlaRange="Valikot!$B$40:$B$45" noThreeD="1" sel="1" val="0"/>
</file>

<file path=xl/ctrlProps/ctrlProp1169.xml><?xml version="1.0" encoding="utf-8"?>
<formControlPr xmlns="http://schemas.microsoft.com/office/spreadsheetml/2009/9/main" objectType="Drop" dropLines="31" dropStyle="combo" dx="26" fmlaLink="Vastaukset_vaihteet!$H$7" fmlaRange="Valikot!$B$40:$B$45" noThreeD="1" sel="1" val="0"/>
</file>

<file path=xl/ctrlProps/ctrlProp117.xml><?xml version="1.0" encoding="utf-8"?>
<formControlPr xmlns="http://schemas.microsoft.com/office/spreadsheetml/2009/9/main" objectType="Drop" dropLines="31" dropStyle="combo" dx="26" fmlaLink="Vastaukset_raiteet!$M$12" fmlaRange="Valikot!$G$23:$G$28" noThreeD="1" sel="1" val="0"/>
</file>

<file path=xl/ctrlProps/ctrlProp1170.xml><?xml version="1.0" encoding="utf-8"?>
<formControlPr xmlns="http://schemas.microsoft.com/office/spreadsheetml/2009/9/main" objectType="Drop" dropLines="31" dropStyle="combo" dx="26" fmlaLink="Vastaukset_vaihteet!$I$7" fmlaRange="Valikot!$B$40:$B$45" noThreeD="1" sel="1" val="0"/>
</file>

<file path=xl/ctrlProps/ctrlProp1171.xml><?xml version="1.0" encoding="utf-8"?>
<formControlPr xmlns="http://schemas.microsoft.com/office/spreadsheetml/2009/9/main" objectType="Drop" dropLines="31" dropStyle="combo" dx="26" fmlaLink="Vastaukset_vaihteet!$E$12" fmlaRange="Valikot!$L$64:$L$67" noThreeD="1" sel="1" val="0"/>
</file>

<file path=xl/ctrlProps/ctrlProp1172.xml><?xml version="1.0" encoding="utf-8"?>
<formControlPr xmlns="http://schemas.microsoft.com/office/spreadsheetml/2009/9/main" objectType="Drop" dropLines="31" dropStyle="combo" dx="26" fmlaLink="Vastaukset_vaihteet!$F$12" fmlaRange="Valikot!$L$64:$L$67" noThreeD="1" sel="1" val="0"/>
</file>

<file path=xl/ctrlProps/ctrlProp1173.xml><?xml version="1.0" encoding="utf-8"?>
<formControlPr xmlns="http://schemas.microsoft.com/office/spreadsheetml/2009/9/main" objectType="Drop" dropLines="31" dropStyle="combo" dx="26" fmlaLink="Vastaukset_vaihteet!$G$12" fmlaRange="Valikot!$L$64:$L$67" noThreeD="1" sel="1" val="0"/>
</file>

<file path=xl/ctrlProps/ctrlProp1174.xml><?xml version="1.0" encoding="utf-8"?>
<formControlPr xmlns="http://schemas.microsoft.com/office/spreadsheetml/2009/9/main" objectType="Drop" dropLines="31" dropStyle="combo" dx="26" fmlaLink="Vastaukset_vaihteet!$H$12" fmlaRange="Valikot!$L$64:$L$67" noThreeD="1" sel="1" val="0"/>
</file>

<file path=xl/ctrlProps/ctrlProp1175.xml><?xml version="1.0" encoding="utf-8"?>
<formControlPr xmlns="http://schemas.microsoft.com/office/spreadsheetml/2009/9/main" objectType="Drop" dropLines="31" dropStyle="combo" dx="26" fmlaLink="Vastaukset_vaihteet!$I$12" fmlaRange="Valikot!$L$64:$L$67" noThreeD="1" sel="1" val="0"/>
</file>

<file path=xl/ctrlProps/ctrlProp1176.xml><?xml version="1.0" encoding="utf-8"?>
<formControlPr xmlns="http://schemas.microsoft.com/office/spreadsheetml/2009/9/main" objectType="Drop" dropLines="32" dropStyle="combo" dx="26" fmlaLink="Vastaukset_vaihteet!$J$4" fmlaRange="Valikot!$B$6:$B$37" noThreeD="1" sel="1" val="0"/>
</file>

<file path=xl/ctrlProps/ctrlProp1177.xml><?xml version="1.0" encoding="utf-8"?>
<formControlPr xmlns="http://schemas.microsoft.com/office/spreadsheetml/2009/9/main" objectType="Drop" dropLines="31" dropStyle="combo" dx="26" fmlaLink="Vastaukset_vaihteet!$J$8" fmlaRange="Valikot!$V$74:$V$77" noThreeD="1" sel="1" val="0"/>
</file>

<file path=xl/ctrlProps/ctrlProp1178.xml><?xml version="1.0" encoding="utf-8"?>
<formControlPr xmlns="http://schemas.microsoft.com/office/spreadsheetml/2009/9/main" objectType="Drop" dropLines="31" dropStyle="combo" dx="26" fmlaLink="Vastaukset_vaihteet!$J$9" fmlaRange="Valikot!$G$14:$G$20" noThreeD="1" sel="1" val="0"/>
</file>

<file path=xl/ctrlProps/ctrlProp1179.xml><?xml version="1.0" encoding="utf-8"?>
<formControlPr xmlns="http://schemas.microsoft.com/office/spreadsheetml/2009/9/main" objectType="Drop" dropLines="31" dropStyle="combo" dx="26" fmlaLink="Vastaukset_vaihteet!$J$10" fmlaRange="Valikot!$G$23:$G$28" noThreeD="1" sel="1" val="0"/>
</file>

<file path=xl/ctrlProps/ctrlProp118.xml><?xml version="1.0" encoding="utf-8"?>
<formControlPr xmlns="http://schemas.microsoft.com/office/spreadsheetml/2009/9/main" objectType="Drop" dropLines="31" dropStyle="combo" dx="26" fmlaLink="Vastaukset_raiteet!$M$23" fmlaRange="Valikot!$B$57:$B$60" noThreeD="1" sel="1" val="0"/>
</file>

<file path=xl/ctrlProps/ctrlProp1180.xml><?xml version="1.0" encoding="utf-8"?>
<formControlPr xmlns="http://schemas.microsoft.com/office/spreadsheetml/2009/9/main" objectType="Drop" dropLines="50" dropStyle="combo" dx="26" fmlaLink="Vastaukset_vaihteet!$J$15" fmlaRange="Valikot!$B$74:$B$122" noThreeD="1" sel="1" val="0"/>
</file>

<file path=xl/ctrlProps/ctrlProp1181.xml><?xml version="1.0" encoding="utf-8"?>
<formControlPr xmlns="http://schemas.microsoft.com/office/spreadsheetml/2009/9/main" objectType="Drop" dropLines="31" dropStyle="combo" dx="26" fmlaLink="Vastaukset_vaihteet!$J$19" fmlaRange="Valikot!$G$74:$G$82" noThreeD="1" sel="1" val="0"/>
</file>

<file path=xl/ctrlProps/ctrlProp1182.xml><?xml version="1.0" encoding="utf-8"?>
<formControlPr xmlns="http://schemas.microsoft.com/office/spreadsheetml/2009/9/main" objectType="Drop" dropLines="31" dropStyle="combo" dx="26" fmlaLink="Vastaukset_vaihteet!$J$20" fmlaRange="Valikot!$L$74:$L$82" noThreeD="1" sel="1" val="0"/>
</file>

<file path=xl/ctrlProps/ctrlProp1183.xml><?xml version="1.0" encoding="utf-8"?>
<formControlPr xmlns="http://schemas.microsoft.com/office/spreadsheetml/2009/9/main" objectType="Drop" dropLines="31" dropStyle="combo" dx="26" fmlaLink="Vastaukset_vaihteet!$J$21" fmlaRange="Valikot!$P$74:$P$77" noThreeD="1" sel="1" val="0"/>
</file>

<file path=xl/ctrlProps/ctrlProp1184.xml><?xml version="1.0" encoding="utf-8"?>
<formControlPr xmlns="http://schemas.microsoft.com/office/spreadsheetml/2009/9/main" objectType="Drop" dropLines="31" dropStyle="combo" dx="26" fmlaLink="Vastaukset_vaihteet!$J$7" fmlaRange="Valikot!$B$40:$B$45" noThreeD="1" sel="1" val="0"/>
</file>

<file path=xl/ctrlProps/ctrlProp1185.xml><?xml version="1.0" encoding="utf-8"?>
<formControlPr xmlns="http://schemas.microsoft.com/office/spreadsheetml/2009/9/main" objectType="Drop" dropLines="31" dropStyle="combo" dx="26" fmlaLink="Vastaukset_vaihteet!$J$12" fmlaRange="Valikot!$L$64:$L$67" noThreeD="1" sel="1" val="0"/>
</file>

<file path=xl/ctrlProps/ctrlProp1186.xml><?xml version="1.0" encoding="utf-8"?>
<formControlPr xmlns="http://schemas.microsoft.com/office/spreadsheetml/2009/9/main" objectType="Drop" dropLines="32" dropStyle="combo" dx="26" fmlaLink="Vastaukset_vaihteet!$K$4" fmlaRange="Valikot!$B$6:$B$37" noThreeD="1" sel="1" val="0"/>
</file>

<file path=xl/ctrlProps/ctrlProp1187.xml><?xml version="1.0" encoding="utf-8"?>
<formControlPr xmlns="http://schemas.microsoft.com/office/spreadsheetml/2009/9/main" objectType="Drop" dropLines="31" dropStyle="combo" dx="26" fmlaLink="Vastaukset_vaihteet!$K$8" fmlaRange="Valikot!$V$74:$V$77" noThreeD="1" sel="1" val="0"/>
</file>

<file path=xl/ctrlProps/ctrlProp1188.xml><?xml version="1.0" encoding="utf-8"?>
<formControlPr xmlns="http://schemas.microsoft.com/office/spreadsheetml/2009/9/main" objectType="Drop" dropLines="31" dropStyle="combo" dx="26" fmlaLink="Vastaukset_vaihteet!$K$9" fmlaRange="Valikot!$G$14:$G$20" noThreeD="1" sel="1" val="0"/>
</file>

<file path=xl/ctrlProps/ctrlProp1189.xml><?xml version="1.0" encoding="utf-8"?>
<formControlPr xmlns="http://schemas.microsoft.com/office/spreadsheetml/2009/9/main" objectType="Drop" dropLines="31" dropStyle="combo" dx="26" fmlaLink="Vastaukset_vaihteet!$K$10" fmlaRange="Valikot!$G$23:$G$28" noThreeD="1" sel="1" val="0"/>
</file>

<file path=xl/ctrlProps/ctrlProp119.xml><?xml version="1.0" encoding="utf-8"?>
<formControlPr xmlns="http://schemas.microsoft.com/office/spreadsheetml/2009/9/main" objectType="Drop" dropLines="31" dropStyle="combo" dx="26" fmlaLink="Vastaukset_raiteet!$M$42" fmlaRange="Valikot!$G$57:$G$60" noThreeD="1" sel="1" val="0"/>
</file>

<file path=xl/ctrlProps/ctrlProp1190.xml><?xml version="1.0" encoding="utf-8"?>
<formControlPr xmlns="http://schemas.microsoft.com/office/spreadsheetml/2009/9/main" objectType="Drop" dropLines="50" dropStyle="combo" dx="26" fmlaLink="Vastaukset_vaihteet!$K$15" fmlaRange="Valikot!$B$74:$B$122" noThreeD="1" sel="1" val="0"/>
</file>

<file path=xl/ctrlProps/ctrlProp1191.xml><?xml version="1.0" encoding="utf-8"?>
<formControlPr xmlns="http://schemas.microsoft.com/office/spreadsheetml/2009/9/main" objectType="Drop" dropLines="31" dropStyle="combo" dx="26" fmlaLink="Vastaukset_vaihteet!$K$19" fmlaRange="Valikot!$G$74:$G$82" noThreeD="1" sel="1" val="0"/>
</file>

<file path=xl/ctrlProps/ctrlProp1192.xml><?xml version="1.0" encoding="utf-8"?>
<formControlPr xmlns="http://schemas.microsoft.com/office/spreadsheetml/2009/9/main" objectType="Drop" dropLines="31" dropStyle="combo" dx="26" fmlaLink="Vastaukset_vaihteet!$K$20" fmlaRange="Valikot!$L$74:$L$82" noThreeD="1" sel="1" val="0"/>
</file>

<file path=xl/ctrlProps/ctrlProp1193.xml><?xml version="1.0" encoding="utf-8"?>
<formControlPr xmlns="http://schemas.microsoft.com/office/spreadsheetml/2009/9/main" objectType="Drop" dropLines="31" dropStyle="combo" dx="26" fmlaLink="Vastaukset_vaihteet!$K$21" fmlaRange="Valikot!$P$74:$P$77" noThreeD="1" sel="1" val="0"/>
</file>

<file path=xl/ctrlProps/ctrlProp1194.xml><?xml version="1.0" encoding="utf-8"?>
<formControlPr xmlns="http://schemas.microsoft.com/office/spreadsheetml/2009/9/main" objectType="Drop" dropLines="31" dropStyle="combo" dx="26" fmlaLink="Vastaukset_vaihteet!$K$7" fmlaRange="Valikot!$B$40:$B$45" noThreeD="1" sel="1" val="0"/>
</file>

<file path=xl/ctrlProps/ctrlProp1195.xml><?xml version="1.0" encoding="utf-8"?>
<formControlPr xmlns="http://schemas.microsoft.com/office/spreadsheetml/2009/9/main" objectType="Drop" dropLines="31" dropStyle="combo" dx="26" fmlaLink="Vastaukset_vaihteet!$K$12" fmlaRange="Valikot!$L$64:$L$67" noThreeD="1" sel="1" val="0"/>
</file>

<file path=xl/ctrlProps/ctrlProp1196.xml><?xml version="1.0" encoding="utf-8"?>
<formControlPr xmlns="http://schemas.microsoft.com/office/spreadsheetml/2009/9/main" objectType="Drop" dropLines="32" dropStyle="combo" dx="26" fmlaLink="Vastaukset_vaihteet!$L$4" fmlaRange="Valikot!$B$6:$B$37" noThreeD="1" sel="1" val="0"/>
</file>

<file path=xl/ctrlProps/ctrlProp1197.xml><?xml version="1.0" encoding="utf-8"?>
<formControlPr xmlns="http://schemas.microsoft.com/office/spreadsheetml/2009/9/main" objectType="Drop" dropLines="31" dropStyle="combo" dx="26" fmlaLink="Vastaukset_vaihteet!$L$8" fmlaRange="Valikot!$V$74:$V$77" noThreeD="1" sel="1" val="0"/>
</file>

<file path=xl/ctrlProps/ctrlProp1198.xml><?xml version="1.0" encoding="utf-8"?>
<formControlPr xmlns="http://schemas.microsoft.com/office/spreadsheetml/2009/9/main" objectType="Drop" dropLines="31" dropStyle="combo" dx="26" fmlaLink="Vastaukset_vaihteet!$L$9" fmlaRange="Valikot!$G$14:$G$20" noThreeD="1" sel="1" val="0"/>
</file>

<file path=xl/ctrlProps/ctrlProp1199.xml><?xml version="1.0" encoding="utf-8"?>
<formControlPr xmlns="http://schemas.microsoft.com/office/spreadsheetml/2009/9/main" objectType="Drop" dropLines="31" dropStyle="combo" dx="26" fmlaLink="Vastaukset_vaihteet!$L$10" fmlaRange="Valikot!$G$23:$G$28" noThreeD="1" sel="1" val="0"/>
</file>

<file path=xl/ctrlProps/ctrlProp12.xml><?xml version="1.0" encoding="utf-8"?>
<formControlPr xmlns="http://schemas.microsoft.com/office/spreadsheetml/2009/9/main" objectType="Drop" dropLines="31" dropStyle="combo" dx="26" fmlaLink="Vastaukset_raiteet!$E$44" fmlaRange="Valikot!$P$57:$P$60" noThreeD="1" sel="1" val="0"/>
</file>

<file path=xl/ctrlProps/ctrlProp120.xml><?xml version="1.0" encoding="utf-8"?>
<formControlPr xmlns="http://schemas.microsoft.com/office/spreadsheetml/2009/9/main" objectType="Drop" dropLines="31" dropStyle="combo" dx="26" fmlaLink="Vastaukset_raiteet!$M$43" fmlaRange="Valikot!$L$57:$L$61" noThreeD="1" sel="1" val="0"/>
</file>

<file path=xl/ctrlProps/ctrlProp1200.xml><?xml version="1.0" encoding="utf-8"?>
<formControlPr xmlns="http://schemas.microsoft.com/office/spreadsheetml/2009/9/main" objectType="Drop" dropLines="50" dropStyle="combo" dx="26" fmlaLink="Vastaukset_vaihteet!$L$15" fmlaRange="Valikot!$B$74:$B$122" noThreeD="1" sel="1" val="0"/>
</file>

<file path=xl/ctrlProps/ctrlProp1201.xml><?xml version="1.0" encoding="utf-8"?>
<formControlPr xmlns="http://schemas.microsoft.com/office/spreadsheetml/2009/9/main" objectType="Drop" dropLines="31" dropStyle="combo" dx="26" fmlaLink="Vastaukset_vaihteet!$L$19" fmlaRange="Valikot!$G$74:$G$82" noThreeD="1" sel="1" val="0"/>
</file>

<file path=xl/ctrlProps/ctrlProp1202.xml><?xml version="1.0" encoding="utf-8"?>
<formControlPr xmlns="http://schemas.microsoft.com/office/spreadsheetml/2009/9/main" objectType="Drop" dropLines="31" dropStyle="combo" dx="26" fmlaLink="Vastaukset_vaihteet!$L$20" fmlaRange="Valikot!$L$74:$L$82" noThreeD="1" sel="1" val="0"/>
</file>

<file path=xl/ctrlProps/ctrlProp1203.xml><?xml version="1.0" encoding="utf-8"?>
<formControlPr xmlns="http://schemas.microsoft.com/office/spreadsheetml/2009/9/main" objectType="Drop" dropLines="31" dropStyle="combo" dx="26" fmlaLink="Vastaukset_vaihteet!$L$21" fmlaRange="Valikot!$P$74:$P$77" noThreeD="1" sel="1" val="0"/>
</file>

<file path=xl/ctrlProps/ctrlProp1204.xml><?xml version="1.0" encoding="utf-8"?>
<formControlPr xmlns="http://schemas.microsoft.com/office/spreadsheetml/2009/9/main" objectType="Drop" dropLines="31" dropStyle="combo" dx="26" fmlaLink="Vastaukset_vaihteet!$L$7" fmlaRange="Valikot!$B$40:$B$45" noThreeD="1" sel="1" val="0"/>
</file>

<file path=xl/ctrlProps/ctrlProp1205.xml><?xml version="1.0" encoding="utf-8"?>
<formControlPr xmlns="http://schemas.microsoft.com/office/spreadsheetml/2009/9/main" objectType="Drop" dropLines="31" dropStyle="combo" dx="26" fmlaLink="Vastaukset_vaihteet!$L$12" fmlaRange="Valikot!$L$64:$L$67" noThreeD="1" sel="1" val="0"/>
</file>

<file path=xl/ctrlProps/ctrlProp1206.xml><?xml version="1.0" encoding="utf-8"?>
<formControlPr xmlns="http://schemas.microsoft.com/office/spreadsheetml/2009/9/main" objectType="Drop" dropLines="32" dropStyle="combo" dx="26" fmlaLink="Vastaukset_vaihteet!$M$4" fmlaRange="Valikot!$B$6:$B$37" noThreeD="1" sel="1" val="0"/>
</file>

<file path=xl/ctrlProps/ctrlProp1207.xml><?xml version="1.0" encoding="utf-8"?>
<formControlPr xmlns="http://schemas.microsoft.com/office/spreadsheetml/2009/9/main" objectType="Drop" dropLines="31" dropStyle="combo" dx="26" fmlaLink="Vastaukset_vaihteet!$M$8" fmlaRange="Valikot!$V$74:$V$77" noThreeD="1" sel="1" val="0"/>
</file>

<file path=xl/ctrlProps/ctrlProp1208.xml><?xml version="1.0" encoding="utf-8"?>
<formControlPr xmlns="http://schemas.microsoft.com/office/spreadsheetml/2009/9/main" objectType="Drop" dropLines="31" dropStyle="combo" dx="26" fmlaLink="Vastaukset_vaihteet!$M$9" fmlaRange="Valikot!$G$14:$G$20" noThreeD="1" sel="1" val="0"/>
</file>

<file path=xl/ctrlProps/ctrlProp1209.xml><?xml version="1.0" encoding="utf-8"?>
<formControlPr xmlns="http://schemas.microsoft.com/office/spreadsheetml/2009/9/main" objectType="Drop" dropLines="31" dropStyle="combo" dx="26" fmlaLink="Vastaukset_vaihteet!$M$10" fmlaRange="Valikot!$G$23:$G$28" noThreeD="1" sel="1" val="0"/>
</file>

<file path=xl/ctrlProps/ctrlProp121.xml><?xml version="1.0" encoding="utf-8"?>
<formControlPr xmlns="http://schemas.microsoft.com/office/spreadsheetml/2009/9/main" objectType="Drop" dropLines="31" dropStyle="combo" dx="26" fmlaLink="Vastaukset_raiteet!$M$44" fmlaRange="Valikot!$P$57:$P$60" noThreeD="1" sel="1" val="0"/>
</file>

<file path=xl/ctrlProps/ctrlProp1210.xml><?xml version="1.0" encoding="utf-8"?>
<formControlPr xmlns="http://schemas.microsoft.com/office/spreadsheetml/2009/9/main" objectType="Drop" dropLines="50" dropStyle="combo" dx="26" fmlaLink="Vastaukset_vaihteet!$M$15" fmlaRange="Valikot!$B$74:$B$122" noThreeD="1" sel="1" val="0"/>
</file>

<file path=xl/ctrlProps/ctrlProp1211.xml><?xml version="1.0" encoding="utf-8"?>
<formControlPr xmlns="http://schemas.microsoft.com/office/spreadsheetml/2009/9/main" objectType="Drop" dropLines="31" dropStyle="combo" dx="26" fmlaLink="Vastaukset_vaihteet!$M$19" fmlaRange="Valikot!$G$74:$G$82" noThreeD="1" sel="1" val="0"/>
</file>

<file path=xl/ctrlProps/ctrlProp1212.xml><?xml version="1.0" encoding="utf-8"?>
<formControlPr xmlns="http://schemas.microsoft.com/office/spreadsheetml/2009/9/main" objectType="Drop" dropLines="31" dropStyle="combo" dx="26" fmlaLink="Vastaukset_vaihteet!$M$20" fmlaRange="Valikot!$L$74:$L$82" noThreeD="1" sel="1" val="0"/>
</file>

<file path=xl/ctrlProps/ctrlProp1213.xml><?xml version="1.0" encoding="utf-8"?>
<formControlPr xmlns="http://schemas.microsoft.com/office/spreadsheetml/2009/9/main" objectType="Drop" dropLines="31" dropStyle="combo" dx="26" fmlaLink="Vastaukset_vaihteet!$M$21" fmlaRange="Valikot!$P$74:$P$77" noThreeD="1" sel="1" val="0"/>
</file>

<file path=xl/ctrlProps/ctrlProp1214.xml><?xml version="1.0" encoding="utf-8"?>
<formControlPr xmlns="http://schemas.microsoft.com/office/spreadsheetml/2009/9/main" objectType="Drop" dropLines="31" dropStyle="combo" dx="26" fmlaLink="Vastaukset_vaihteet!$M$7" fmlaRange="Valikot!$B$40:$B$45" noThreeD="1" sel="1" val="0"/>
</file>

<file path=xl/ctrlProps/ctrlProp1215.xml><?xml version="1.0" encoding="utf-8"?>
<formControlPr xmlns="http://schemas.microsoft.com/office/spreadsheetml/2009/9/main" objectType="Drop" dropLines="31" dropStyle="combo" dx="26" fmlaLink="Vastaukset_vaihteet!$M$12" fmlaRange="Valikot!$L$64:$L$67" noThreeD="1" sel="1" val="0"/>
</file>

<file path=xl/ctrlProps/ctrlProp1216.xml><?xml version="1.0" encoding="utf-8"?>
<formControlPr xmlns="http://schemas.microsoft.com/office/spreadsheetml/2009/9/main" objectType="Drop" dropLines="32" dropStyle="combo" dx="26" fmlaLink="Vastaukset_vaihteet!$N$4" fmlaRange="Valikot!$B$6:$B$37" noThreeD="1" sel="1" val="0"/>
</file>

<file path=xl/ctrlProps/ctrlProp1217.xml><?xml version="1.0" encoding="utf-8"?>
<formControlPr xmlns="http://schemas.microsoft.com/office/spreadsheetml/2009/9/main" objectType="Drop" dropLines="31" dropStyle="combo" dx="26" fmlaLink="Vastaukset_vaihteet!$N$8" fmlaRange="Valikot!$V$74:$V$77" noThreeD="1" sel="1" val="0"/>
</file>

<file path=xl/ctrlProps/ctrlProp1218.xml><?xml version="1.0" encoding="utf-8"?>
<formControlPr xmlns="http://schemas.microsoft.com/office/spreadsheetml/2009/9/main" objectType="Drop" dropLines="31" dropStyle="combo" dx="26" fmlaLink="Vastaukset_vaihteet!$N$9" fmlaRange="Valikot!$G$14:$G$20" noThreeD="1" sel="1" val="0"/>
</file>

<file path=xl/ctrlProps/ctrlProp1219.xml><?xml version="1.0" encoding="utf-8"?>
<formControlPr xmlns="http://schemas.microsoft.com/office/spreadsheetml/2009/9/main" objectType="Drop" dropLines="31" dropStyle="combo" dx="26" fmlaLink="Vastaukset_vaihteet!$N$10" fmlaRange="Valikot!$G$23:$G$28" noThreeD="1" sel="1" val="0"/>
</file>

<file path=xl/ctrlProps/ctrlProp122.xml><?xml version="1.0" encoding="utf-8"?>
<formControlPr xmlns="http://schemas.microsoft.com/office/spreadsheetml/2009/9/main" objectType="Drop" dropLines="31" dropStyle="combo" dx="26" fmlaLink="Vastaukset_raiteet!$M$45" fmlaRange="Valikot!$V$57:$V$61" noThreeD="1" sel="1" val="0"/>
</file>

<file path=xl/ctrlProps/ctrlProp1220.xml><?xml version="1.0" encoding="utf-8"?>
<formControlPr xmlns="http://schemas.microsoft.com/office/spreadsheetml/2009/9/main" objectType="Drop" dropLines="50" dropStyle="combo" dx="26" fmlaLink="Vastaukset_vaihteet!$N$15" fmlaRange="Valikot!$B$74:$B$122" noThreeD="1" sel="1" val="0"/>
</file>

<file path=xl/ctrlProps/ctrlProp1221.xml><?xml version="1.0" encoding="utf-8"?>
<formControlPr xmlns="http://schemas.microsoft.com/office/spreadsheetml/2009/9/main" objectType="Drop" dropLines="31" dropStyle="combo" dx="26" fmlaLink="Vastaukset_vaihteet!$N$19" fmlaRange="Valikot!$G$74:$G$82" noThreeD="1" sel="1" val="0"/>
</file>

<file path=xl/ctrlProps/ctrlProp1222.xml><?xml version="1.0" encoding="utf-8"?>
<formControlPr xmlns="http://schemas.microsoft.com/office/spreadsheetml/2009/9/main" objectType="Drop" dropLines="31" dropStyle="combo" dx="26" fmlaLink="Vastaukset_vaihteet!$N$20" fmlaRange="Valikot!$L$74:$L$82" noThreeD="1" sel="1" val="0"/>
</file>

<file path=xl/ctrlProps/ctrlProp1223.xml><?xml version="1.0" encoding="utf-8"?>
<formControlPr xmlns="http://schemas.microsoft.com/office/spreadsheetml/2009/9/main" objectType="Drop" dropLines="31" dropStyle="combo" dx="26" fmlaLink="Vastaukset_vaihteet!$N$21" fmlaRange="Valikot!$P$74:$P$77" noThreeD="1" sel="1" val="0"/>
</file>

<file path=xl/ctrlProps/ctrlProp1224.xml><?xml version="1.0" encoding="utf-8"?>
<formControlPr xmlns="http://schemas.microsoft.com/office/spreadsheetml/2009/9/main" objectType="Drop" dropLines="31" dropStyle="combo" dx="26" fmlaLink="Vastaukset_vaihteet!$N$7" fmlaRange="Valikot!$B$40:$B$45" noThreeD="1" sel="1" val="0"/>
</file>

<file path=xl/ctrlProps/ctrlProp1225.xml><?xml version="1.0" encoding="utf-8"?>
<formControlPr xmlns="http://schemas.microsoft.com/office/spreadsheetml/2009/9/main" objectType="Drop" dropLines="31" dropStyle="combo" dx="26" fmlaLink="Vastaukset_vaihteet!$N$12" fmlaRange="Valikot!$L$64:$L$67" noThreeD="1" sel="1" val="0"/>
</file>

<file path=xl/ctrlProps/ctrlProp1226.xml><?xml version="1.0" encoding="utf-8"?>
<formControlPr xmlns="http://schemas.microsoft.com/office/spreadsheetml/2009/9/main" objectType="Drop" dropLines="32" dropStyle="combo" dx="26" fmlaLink="Vastaukset_vaihteet!$O$4" fmlaRange="Valikot!$B$6:$B$37" noThreeD="1" sel="1" val="0"/>
</file>

<file path=xl/ctrlProps/ctrlProp1227.xml><?xml version="1.0" encoding="utf-8"?>
<formControlPr xmlns="http://schemas.microsoft.com/office/spreadsheetml/2009/9/main" objectType="Drop" dropLines="31" dropStyle="combo" dx="26" fmlaLink="Vastaukset_vaihteet!$O$8" fmlaRange="Valikot!$V$74:$V$77" noThreeD="1" sel="1" val="0"/>
</file>

<file path=xl/ctrlProps/ctrlProp1228.xml><?xml version="1.0" encoding="utf-8"?>
<formControlPr xmlns="http://schemas.microsoft.com/office/spreadsheetml/2009/9/main" objectType="Drop" dropLines="31" dropStyle="combo" dx="26" fmlaLink="Vastaukset_vaihteet!$O$9" fmlaRange="Valikot!$G$14:$G$20" noThreeD="1" sel="1" val="0"/>
</file>

<file path=xl/ctrlProps/ctrlProp1229.xml><?xml version="1.0" encoding="utf-8"?>
<formControlPr xmlns="http://schemas.microsoft.com/office/spreadsheetml/2009/9/main" objectType="Drop" dropLines="31" dropStyle="combo" dx="26" fmlaLink="Vastaukset_vaihteet!$O$10" fmlaRange="Valikot!$G$23:$G$28" noThreeD="1" sel="1" val="0"/>
</file>

<file path=xl/ctrlProps/ctrlProp123.xml><?xml version="1.0" encoding="utf-8"?>
<formControlPr xmlns="http://schemas.microsoft.com/office/spreadsheetml/2009/9/main" objectType="Drop" dropLines="31" dropStyle="combo" dx="26" fmlaLink="Vastaukset_raiteet!$M$46" fmlaRange="Valikot!$B$64:$B$67" noThreeD="1" sel="1" val="0"/>
</file>

<file path=xl/ctrlProps/ctrlProp1230.xml><?xml version="1.0" encoding="utf-8"?>
<formControlPr xmlns="http://schemas.microsoft.com/office/spreadsheetml/2009/9/main" objectType="Drop" dropLines="50" dropStyle="combo" dx="26" fmlaLink="Vastaukset_vaihteet!$O$15" fmlaRange="Valikot!$B$74:$B$122" noThreeD="1" sel="1" val="0"/>
</file>

<file path=xl/ctrlProps/ctrlProp1231.xml><?xml version="1.0" encoding="utf-8"?>
<formControlPr xmlns="http://schemas.microsoft.com/office/spreadsheetml/2009/9/main" objectType="Drop" dropLines="31" dropStyle="combo" dx="26" fmlaLink="Vastaukset_vaihteet!$O$19" fmlaRange="Valikot!$G$74:$G$82" noThreeD="1" sel="1" val="0"/>
</file>

<file path=xl/ctrlProps/ctrlProp1232.xml><?xml version="1.0" encoding="utf-8"?>
<formControlPr xmlns="http://schemas.microsoft.com/office/spreadsheetml/2009/9/main" objectType="Drop" dropLines="31" dropStyle="combo" dx="26" fmlaLink="Vastaukset_vaihteet!$O$20" fmlaRange="Valikot!$L$74:$L$82" noThreeD="1" sel="1" val="0"/>
</file>

<file path=xl/ctrlProps/ctrlProp1233.xml><?xml version="1.0" encoding="utf-8"?>
<formControlPr xmlns="http://schemas.microsoft.com/office/spreadsheetml/2009/9/main" objectType="Drop" dropLines="31" dropStyle="combo" dx="26" fmlaLink="Vastaukset_vaihteet!$O$21" fmlaRange="Valikot!$P$74:$P$77" noThreeD="1" sel="1" val="0"/>
</file>

<file path=xl/ctrlProps/ctrlProp1234.xml><?xml version="1.0" encoding="utf-8"?>
<formControlPr xmlns="http://schemas.microsoft.com/office/spreadsheetml/2009/9/main" objectType="Drop" dropLines="31" dropStyle="combo" dx="26" fmlaLink="Vastaukset_vaihteet!$O$7" fmlaRange="Valikot!$B$40:$B$45" noThreeD="1" sel="1" val="0"/>
</file>

<file path=xl/ctrlProps/ctrlProp1235.xml><?xml version="1.0" encoding="utf-8"?>
<formControlPr xmlns="http://schemas.microsoft.com/office/spreadsheetml/2009/9/main" objectType="Drop" dropLines="31" dropStyle="combo" dx="26" fmlaLink="Vastaukset_vaihteet!$O$12" fmlaRange="Valikot!$L$64:$L$67" noThreeD="1" sel="1" val="0"/>
</file>

<file path=xl/ctrlProps/ctrlProp1236.xml><?xml version="1.0" encoding="utf-8"?>
<formControlPr xmlns="http://schemas.microsoft.com/office/spreadsheetml/2009/9/main" objectType="Drop" dropLines="32" dropStyle="combo" dx="26" fmlaLink="Vastaukset_vaihteet!$P$4" fmlaRange="Valikot!$B$6:$B$37" noThreeD="1" sel="1" val="0"/>
</file>

<file path=xl/ctrlProps/ctrlProp1237.xml><?xml version="1.0" encoding="utf-8"?>
<formControlPr xmlns="http://schemas.microsoft.com/office/spreadsheetml/2009/9/main" objectType="Drop" dropLines="31" dropStyle="combo" dx="26" fmlaLink="Vastaukset_vaihteet!$P$8" fmlaRange="Valikot!$V$74:$V$77" noThreeD="1" sel="1" val="0"/>
</file>

<file path=xl/ctrlProps/ctrlProp1238.xml><?xml version="1.0" encoding="utf-8"?>
<formControlPr xmlns="http://schemas.microsoft.com/office/spreadsheetml/2009/9/main" objectType="Drop" dropLines="31" dropStyle="combo" dx="26" fmlaLink="Vastaukset_vaihteet!$P$9" fmlaRange="Valikot!$G$14:$G$20" noThreeD="1" sel="1" val="0"/>
</file>

<file path=xl/ctrlProps/ctrlProp1239.xml><?xml version="1.0" encoding="utf-8"?>
<formControlPr xmlns="http://schemas.microsoft.com/office/spreadsheetml/2009/9/main" objectType="Drop" dropLines="31" dropStyle="combo" dx="26" fmlaLink="Vastaukset_vaihteet!$P$10" fmlaRange="Valikot!$G$23:$G$28" noThreeD="1" sel="1" val="0"/>
</file>

<file path=xl/ctrlProps/ctrlProp124.xml><?xml version="1.0" encoding="utf-8"?>
<formControlPr xmlns="http://schemas.microsoft.com/office/spreadsheetml/2009/9/main" objectType="Drop" dropLines="31" dropStyle="combo" dx="26" fmlaLink="Vastaukset_raiteet!$M$47" fmlaRange="Valikot!$G$64:$G$67" noThreeD="1" sel="1" val="0"/>
</file>

<file path=xl/ctrlProps/ctrlProp1240.xml><?xml version="1.0" encoding="utf-8"?>
<formControlPr xmlns="http://schemas.microsoft.com/office/spreadsheetml/2009/9/main" objectType="Drop" dropLines="50" dropStyle="combo" dx="26" fmlaLink="Vastaukset_vaihteet!$P$15" fmlaRange="Valikot!$B$74:$B$122" noThreeD="1" sel="1" val="0"/>
</file>

<file path=xl/ctrlProps/ctrlProp1241.xml><?xml version="1.0" encoding="utf-8"?>
<formControlPr xmlns="http://schemas.microsoft.com/office/spreadsheetml/2009/9/main" objectType="Drop" dropLines="31" dropStyle="combo" dx="26" fmlaLink="Vastaukset_vaihteet!$P$19" fmlaRange="Valikot!$G$74:$G$82" noThreeD="1" sel="1" val="0"/>
</file>

<file path=xl/ctrlProps/ctrlProp1242.xml><?xml version="1.0" encoding="utf-8"?>
<formControlPr xmlns="http://schemas.microsoft.com/office/spreadsheetml/2009/9/main" objectType="Drop" dropLines="31" dropStyle="combo" dx="26" fmlaLink="Vastaukset_vaihteet!$P$20" fmlaRange="Valikot!$L$74:$L$82" noThreeD="1" sel="1" val="0"/>
</file>

<file path=xl/ctrlProps/ctrlProp1243.xml><?xml version="1.0" encoding="utf-8"?>
<formControlPr xmlns="http://schemas.microsoft.com/office/spreadsheetml/2009/9/main" objectType="Drop" dropLines="31" dropStyle="combo" dx="26" fmlaLink="Vastaukset_vaihteet!$P$21" fmlaRange="Valikot!$P$74:$P$77" noThreeD="1" sel="1" val="0"/>
</file>

<file path=xl/ctrlProps/ctrlProp1244.xml><?xml version="1.0" encoding="utf-8"?>
<formControlPr xmlns="http://schemas.microsoft.com/office/spreadsheetml/2009/9/main" objectType="Drop" dropLines="31" dropStyle="combo" dx="26" fmlaLink="Vastaukset_vaihteet!$P$7" fmlaRange="Valikot!$B$40:$B$45" noThreeD="1" sel="1" val="0"/>
</file>

<file path=xl/ctrlProps/ctrlProp1245.xml><?xml version="1.0" encoding="utf-8"?>
<formControlPr xmlns="http://schemas.microsoft.com/office/spreadsheetml/2009/9/main" objectType="Drop" dropLines="31" dropStyle="combo" dx="26" fmlaLink="Vastaukset_vaihteet!$P$12" fmlaRange="Valikot!$L$64:$L$67" noThreeD="1" sel="1" val="0"/>
</file>

<file path=xl/ctrlProps/ctrlProp1246.xml><?xml version="1.0" encoding="utf-8"?>
<formControlPr xmlns="http://schemas.microsoft.com/office/spreadsheetml/2009/9/main" objectType="Drop" dropLines="32" dropStyle="combo" dx="26" fmlaLink="Vastaukset_vaihteet!$Q$4" fmlaRange="Valikot!$B$6:$B$37" noThreeD="1" sel="1" val="0"/>
</file>

<file path=xl/ctrlProps/ctrlProp1247.xml><?xml version="1.0" encoding="utf-8"?>
<formControlPr xmlns="http://schemas.microsoft.com/office/spreadsheetml/2009/9/main" objectType="Drop" dropLines="31" dropStyle="combo" dx="26" fmlaLink="Vastaukset_vaihteet!$Q$8" fmlaRange="Valikot!$V$74:$V$77" noThreeD="1" sel="1" val="0"/>
</file>

<file path=xl/ctrlProps/ctrlProp1248.xml><?xml version="1.0" encoding="utf-8"?>
<formControlPr xmlns="http://schemas.microsoft.com/office/spreadsheetml/2009/9/main" objectType="Drop" dropLines="31" dropStyle="combo" dx="26" fmlaLink="Vastaukset_vaihteet!$Q$9" fmlaRange="Valikot!$G$14:$G$20" noThreeD="1" sel="1" val="0"/>
</file>

<file path=xl/ctrlProps/ctrlProp1249.xml><?xml version="1.0" encoding="utf-8"?>
<formControlPr xmlns="http://schemas.microsoft.com/office/spreadsheetml/2009/9/main" objectType="Drop" dropLines="31" dropStyle="combo" dx="26" fmlaLink="Vastaukset_vaihteet!$Q$10" fmlaRange="Valikot!$G$23:$G$28" noThreeD="1" sel="1" val="0"/>
</file>

<file path=xl/ctrlProps/ctrlProp125.xml><?xml version="1.0" encoding="utf-8"?>
<formControlPr xmlns="http://schemas.microsoft.com/office/spreadsheetml/2009/9/main" objectType="Drop" dropLines="31" dropStyle="combo" dx="26" fmlaLink="Vastaukset_raiteet!$M$8" fmlaRange="Valikot!$B$40:$B$45" noThreeD="1" sel="1" val="0"/>
</file>

<file path=xl/ctrlProps/ctrlProp1250.xml><?xml version="1.0" encoding="utf-8"?>
<formControlPr xmlns="http://schemas.microsoft.com/office/spreadsheetml/2009/9/main" objectType="Drop" dropLines="50" dropStyle="combo" dx="26" fmlaLink="Vastaukset_vaihteet!$Q$15" fmlaRange="Valikot!$B$74:$B$122" noThreeD="1" sel="1" val="0"/>
</file>

<file path=xl/ctrlProps/ctrlProp1251.xml><?xml version="1.0" encoding="utf-8"?>
<formControlPr xmlns="http://schemas.microsoft.com/office/spreadsheetml/2009/9/main" objectType="Drop" dropLines="31" dropStyle="combo" dx="26" fmlaLink="Vastaukset_vaihteet!$Q$19" fmlaRange="Valikot!$G$74:$G$82" noThreeD="1" sel="1" val="0"/>
</file>

<file path=xl/ctrlProps/ctrlProp1252.xml><?xml version="1.0" encoding="utf-8"?>
<formControlPr xmlns="http://schemas.microsoft.com/office/spreadsheetml/2009/9/main" objectType="Drop" dropLines="31" dropStyle="combo" dx="26" fmlaLink="Vastaukset_vaihteet!$Q$20" fmlaRange="Valikot!$L$74:$L$82" noThreeD="1" sel="1" val="0"/>
</file>

<file path=xl/ctrlProps/ctrlProp1253.xml><?xml version="1.0" encoding="utf-8"?>
<formControlPr xmlns="http://schemas.microsoft.com/office/spreadsheetml/2009/9/main" objectType="Drop" dropLines="31" dropStyle="combo" dx="26" fmlaLink="Vastaukset_vaihteet!$Q$21" fmlaRange="Valikot!$P$74:$P$77" noThreeD="1" sel="1" val="0"/>
</file>

<file path=xl/ctrlProps/ctrlProp1254.xml><?xml version="1.0" encoding="utf-8"?>
<formControlPr xmlns="http://schemas.microsoft.com/office/spreadsheetml/2009/9/main" objectType="Drop" dropLines="31" dropStyle="combo" dx="26" fmlaLink="Vastaukset_vaihteet!$Q$7" fmlaRange="Valikot!$B$40:$B$45" noThreeD="1" sel="1" val="0"/>
</file>

<file path=xl/ctrlProps/ctrlProp1255.xml><?xml version="1.0" encoding="utf-8"?>
<formControlPr xmlns="http://schemas.microsoft.com/office/spreadsheetml/2009/9/main" objectType="Drop" dropLines="31" dropStyle="combo" dx="26" fmlaLink="Vastaukset_vaihteet!$Q$12" fmlaRange="Valikot!$L$64:$L$67" noThreeD="1" sel="1" val="0"/>
</file>

<file path=xl/ctrlProps/ctrlProp1256.xml><?xml version="1.0" encoding="utf-8"?>
<formControlPr xmlns="http://schemas.microsoft.com/office/spreadsheetml/2009/9/main" objectType="Drop" dropLines="32" dropStyle="combo" dx="26" fmlaLink="Vastaukset_vaihteet!$R$4" fmlaRange="Valikot!$B$6:$B$37" noThreeD="1" sel="1" val="0"/>
</file>

<file path=xl/ctrlProps/ctrlProp1257.xml><?xml version="1.0" encoding="utf-8"?>
<formControlPr xmlns="http://schemas.microsoft.com/office/spreadsheetml/2009/9/main" objectType="Drop" dropLines="31" dropStyle="combo" dx="26" fmlaLink="Vastaukset_vaihteet!$R$8" fmlaRange="Valikot!$V$74:$V$77" noThreeD="1" sel="1" val="0"/>
</file>

<file path=xl/ctrlProps/ctrlProp1258.xml><?xml version="1.0" encoding="utf-8"?>
<formControlPr xmlns="http://schemas.microsoft.com/office/spreadsheetml/2009/9/main" objectType="Drop" dropLines="31" dropStyle="combo" dx="26" fmlaLink="Vastaukset_vaihteet!$R$9" fmlaRange="Valikot!$G$14:$G$20" noThreeD="1" sel="1" val="0"/>
</file>

<file path=xl/ctrlProps/ctrlProp1259.xml><?xml version="1.0" encoding="utf-8"?>
<formControlPr xmlns="http://schemas.microsoft.com/office/spreadsheetml/2009/9/main" objectType="Drop" dropLines="31" dropStyle="combo" dx="26" fmlaLink="Vastaukset_vaihteet!$R$10" fmlaRange="Valikot!$G$23:$G$28" noThreeD="1" sel="1" val="0"/>
</file>

<file path=xl/ctrlProps/ctrlProp126.xml><?xml version="1.0" encoding="utf-8"?>
<formControlPr xmlns="http://schemas.microsoft.com/office/spreadsheetml/2009/9/main" objectType="Drop" dropLines="31" dropStyle="combo" dx="26" fmlaLink="Vastaukset_raiteet!$M$14" fmlaRange="Valikot!$L$64:$L$67" noThreeD="1" sel="1" val="0"/>
</file>

<file path=xl/ctrlProps/ctrlProp1260.xml><?xml version="1.0" encoding="utf-8"?>
<formControlPr xmlns="http://schemas.microsoft.com/office/spreadsheetml/2009/9/main" objectType="Drop" dropLines="50" dropStyle="combo" dx="26" fmlaLink="Vastaukset_vaihteet!$R$15" fmlaRange="Valikot!$B$74:$B$122" noThreeD="1" sel="1" val="0"/>
</file>

<file path=xl/ctrlProps/ctrlProp1261.xml><?xml version="1.0" encoding="utf-8"?>
<formControlPr xmlns="http://schemas.microsoft.com/office/spreadsheetml/2009/9/main" objectType="Drop" dropLines="31" dropStyle="combo" dx="26" fmlaLink="Vastaukset_vaihteet!$R$19" fmlaRange="Valikot!$G$74:$G$82" noThreeD="1" sel="1" val="0"/>
</file>

<file path=xl/ctrlProps/ctrlProp1262.xml><?xml version="1.0" encoding="utf-8"?>
<formControlPr xmlns="http://schemas.microsoft.com/office/spreadsheetml/2009/9/main" objectType="Drop" dropLines="31" dropStyle="combo" dx="26" fmlaLink="Vastaukset_vaihteet!$R$20" fmlaRange="Valikot!$L$74:$L$82" noThreeD="1" sel="1" val="0"/>
</file>

<file path=xl/ctrlProps/ctrlProp1263.xml><?xml version="1.0" encoding="utf-8"?>
<formControlPr xmlns="http://schemas.microsoft.com/office/spreadsheetml/2009/9/main" objectType="Drop" dropLines="31" dropStyle="combo" dx="26" fmlaLink="Vastaukset_vaihteet!$R$21" fmlaRange="Valikot!$P$74:$P$77" noThreeD="1" sel="1" val="0"/>
</file>

<file path=xl/ctrlProps/ctrlProp1264.xml><?xml version="1.0" encoding="utf-8"?>
<formControlPr xmlns="http://schemas.microsoft.com/office/spreadsheetml/2009/9/main" objectType="Drop" dropLines="31" dropStyle="combo" dx="26" fmlaLink="Vastaukset_vaihteet!$R$7" fmlaRange="Valikot!$B$40:$B$45" noThreeD="1" sel="1" val="0"/>
</file>

<file path=xl/ctrlProps/ctrlProp1265.xml><?xml version="1.0" encoding="utf-8"?>
<formControlPr xmlns="http://schemas.microsoft.com/office/spreadsheetml/2009/9/main" objectType="Drop" dropLines="31" dropStyle="combo" dx="26" fmlaLink="Vastaukset_vaihteet!$R$12" fmlaRange="Valikot!$L$64:$L$67" noThreeD="1" sel="1" val="0"/>
</file>

<file path=xl/ctrlProps/ctrlProp1266.xml><?xml version="1.0" encoding="utf-8"?>
<formControlPr xmlns="http://schemas.microsoft.com/office/spreadsheetml/2009/9/main" objectType="Drop" dropLines="32" dropStyle="combo" dx="26" fmlaLink="Vastaukset_vaihteet!$S$4" fmlaRange="Valikot!$B$6:$B$37" noThreeD="1" sel="1" val="0"/>
</file>

<file path=xl/ctrlProps/ctrlProp1267.xml><?xml version="1.0" encoding="utf-8"?>
<formControlPr xmlns="http://schemas.microsoft.com/office/spreadsheetml/2009/9/main" objectType="Drop" dropLines="31" dropStyle="combo" dx="26" fmlaLink="Vastaukset_vaihteet!$S$8" fmlaRange="Valikot!$V$74:$V$77" noThreeD="1" sel="1" val="0"/>
</file>

<file path=xl/ctrlProps/ctrlProp1268.xml><?xml version="1.0" encoding="utf-8"?>
<formControlPr xmlns="http://schemas.microsoft.com/office/spreadsheetml/2009/9/main" objectType="Drop" dropLines="31" dropStyle="combo" dx="26" fmlaLink="Vastaukset_vaihteet!$S$9" fmlaRange="Valikot!$G$14:$G$20" noThreeD="1" sel="1" val="0"/>
</file>

<file path=xl/ctrlProps/ctrlProp1269.xml><?xml version="1.0" encoding="utf-8"?>
<formControlPr xmlns="http://schemas.microsoft.com/office/spreadsheetml/2009/9/main" objectType="Drop" dropLines="31" dropStyle="combo" dx="26" fmlaLink="Vastaukset_vaihteet!$S$10" fmlaRange="Valikot!$G$23:$G$28" noThreeD="1" sel="1" val="0"/>
</file>

<file path=xl/ctrlProps/ctrlProp127.xml><?xml version="1.0" encoding="utf-8"?>
<formControlPr xmlns="http://schemas.microsoft.com/office/spreadsheetml/2009/9/main" objectType="Drop" dropLines="32" dropStyle="combo" dx="26" fmlaLink="Vastaukset_raiteet!$N$5" fmlaRange="Valikot!$B$6:$B$37" noThreeD="1" sel="1" val="0"/>
</file>

<file path=xl/ctrlProps/ctrlProp1270.xml><?xml version="1.0" encoding="utf-8"?>
<formControlPr xmlns="http://schemas.microsoft.com/office/spreadsheetml/2009/9/main" objectType="Drop" dropLines="50" dropStyle="combo" dx="26" fmlaLink="Vastaukset_vaihteet!$S$15" fmlaRange="Valikot!$B$74:$B$122" noThreeD="1" sel="1" val="0"/>
</file>

<file path=xl/ctrlProps/ctrlProp1271.xml><?xml version="1.0" encoding="utf-8"?>
<formControlPr xmlns="http://schemas.microsoft.com/office/spreadsheetml/2009/9/main" objectType="Drop" dropLines="31" dropStyle="combo" dx="26" fmlaLink="Vastaukset_vaihteet!$S$19" fmlaRange="Valikot!$G$74:$G$82" noThreeD="1" sel="1" val="0"/>
</file>

<file path=xl/ctrlProps/ctrlProp1272.xml><?xml version="1.0" encoding="utf-8"?>
<formControlPr xmlns="http://schemas.microsoft.com/office/spreadsheetml/2009/9/main" objectType="Drop" dropLines="31" dropStyle="combo" dx="26" fmlaLink="Vastaukset_vaihteet!$S$20" fmlaRange="Valikot!$L$74:$L$82" noThreeD="1" sel="1" val="0"/>
</file>

<file path=xl/ctrlProps/ctrlProp1273.xml><?xml version="1.0" encoding="utf-8"?>
<formControlPr xmlns="http://schemas.microsoft.com/office/spreadsheetml/2009/9/main" objectType="Drop" dropLines="31" dropStyle="combo" dx="26" fmlaLink="Vastaukset_vaihteet!$S$21" fmlaRange="Valikot!$P$74:$P$77" noThreeD="1" sel="1" val="0"/>
</file>

<file path=xl/ctrlProps/ctrlProp1274.xml><?xml version="1.0" encoding="utf-8"?>
<formControlPr xmlns="http://schemas.microsoft.com/office/spreadsheetml/2009/9/main" objectType="Drop" dropLines="31" dropStyle="combo" dx="26" fmlaLink="Vastaukset_vaihteet!$S$7" fmlaRange="Valikot!$B$40:$B$45" noThreeD="1" sel="1" val="0"/>
</file>

<file path=xl/ctrlProps/ctrlProp1275.xml><?xml version="1.0" encoding="utf-8"?>
<formControlPr xmlns="http://schemas.microsoft.com/office/spreadsheetml/2009/9/main" objectType="Drop" dropLines="31" dropStyle="combo" dx="26" fmlaLink="Vastaukset_vaihteet!$S$12" fmlaRange="Valikot!$L$64:$L$67" noThreeD="1" sel="1" val="0"/>
</file>

<file path=xl/ctrlProps/ctrlProp1276.xml><?xml version="1.0" encoding="utf-8"?>
<formControlPr xmlns="http://schemas.microsoft.com/office/spreadsheetml/2009/9/main" objectType="Drop" dropLines="32" dropStyle="combo" dx="26" fmlaLink="Vastaukset_vaihteet!$T$4" fmlaRange="Valikot!$B$6:$B$37" noThreeD="1" sel="1" val="0"/>
</file>

<file path=xl/ctrlProps/ctrlProp1277.xml><?xml version="1.0" encoding="utf-8"?>
<formControlPr xmlns="http://schemas.microsoft.com/office/spreadsheetml/2009/9/main" objectType="Drop" dropLines="31" dropStyle="combo" dx="26" fmlaLink="Vastaukset_vaihteet!$T$8" fmlaRange="Valikot!$V$74:$V$77" noThreeD="1" sel="1" val="0"/>
</file>

<file path=xl/ctrlProps/ctrlProp1278.xml><?xml version="1.0" encoding="utf-8"?>
<formControlPr xmlns="http://schemas.microsoft.com/office/spreadsheetml/2009/9/main" objectType="Drop" dropLines="31" dropStyle="combo" dx="26" fmlaLink="Vastaukset_vaihteet!$T$9" fmlaRange="Valikot!$G$14:$G$20" noThreeD="1" sel="1" val="0"/>
</file>

<file path=xl/ctrlProps/ctrlProp1279.xml><?xml version="1.0" encoding="utf-8"?>
<formControlPr xmlns="http://schemas.microsoft.com/office/spreadsheetml/2009/9/main" objectType="Drop" dropLines="31" dropStyle="combo" dx="26" fmlaLink="Vastaukset_vaihteet!$T$10" fmlaRange="Valikot!$G$23:$G$28" noThreeD="1" sel="1" val="0"/>
</file>

<file path=xl/ctrlProps/ctrlProp128.xml><?xml version="1.0" encoding="utf-8"?>
<formControlPr xmlns="http://schemas.microsoft.com/office/spreadsheetml/2009/9/main" objectType="Drop" dropLines="31" dropStyle="combo" dx="26" fmlaLink="Vastaukset_raiteet!$N$9" fmlaRange="Valikot!$G$6:$G$10" noThreeD="1" sel="1" val="0"/>
</file>

<file path=xl/ctrlProps/ctrlProp1280.xml><?xml version="1.0" encoding="utf-8"?>
<formControlPr xmlns="http://schemas.microsoft.com/office/spreadsheetml/2009/9/main" objectType="Drop" dropLines="50" dropStyle="combo" dx="26" fmlaLink="Vastaukset_vaihteet!$T$15" fmlaRange="Valikot!$B$74:$B$122" noThreeD="1" sel="1" val="0"/>
</file>

<file path=xl/ctrlProps/ctrlProp1281.xml><?xml version="1.0" encoding="utf-8"?>
<formControlPr xmlns="http://schemas.microsoft.com/office/spreadsheetml/2009/9/main" objectType="Drop" dropLines="31" dropStyle="combo" dx="26" fmlaLink="Vastaukset_vaihteet!$T$19" fmlaRange="Valikot!$G$74:$G$82" noThreeD="1" sel="1" val="0"/>
</file>

<file path=xl/ctrlProps/ctrlProp1282.xml><?xml version="1.0" encoding="utf-8"?>
<formControlPr xmlns="http://schemas.microsoft.com/office/spreadsheetml/2009/9/main" objectType="Drop" dropLines="31" dropStyle="combo" dx="26" fmlaLink="Vastaukset_vaihteet!$T$20" fmlaRange="Valikot!$L$74:$L$82" noThreeD="1" sel="1" val="0"/>
</file>

<file path=xl/ctrlProps/ctrlProp1283.xml><?xml version="1.0" encoding="utf-8"?>
<formControlPr xmlns="http://schemas.microsoft.com/office/spreadsheetml/2009/9/main" objectType="Drop" dropLines="31" dropStyle="combo" dx="26" fmlaLink="Vastaukset_vaihteet!$T$21" fmlaRange="Valikot!$P$74:$P$77" noThreeD="1" sel="1" val="0"/>
</file>

<file path=xl/ctrlProps/ctrlProp1284.xml><?xml version="1.0" encoding="utf-8"?>
<formControlPr xmlns="http://schemas.microsoft.com/office/spreadsheetml/2009/9/main" objectType="Drop" dropLines="31" dropStyle="combo" dx="26" fmlaLink="Vastaukset_vaihteet!$T$7" fmlaRange="Valikot!$B$40:$B$45" noThreeD="1" sel="1" val="0"/>
</file>

<file path=xl/ctrlProps/ctrlProp1285.xml><?xml version="1.0" encoding="utf-8"?>
<formControlPr xmlns="http://schemas.microsoft.com/office/spreadsheetml/2009/9/main" objectType="Drop" dropLines="31" dropStyle="combo" dx="26" fmlaLink="Vastaukset_vaihteet!$T$12" fmlaRange="Valikot!$L$64:$L$67" noThreeD="1" sel="1" val="0"/>
</file>

<file path=xl/ctrlProps/ctrlProp1286.xml><?xml version="1.0" encoding="utf-8"?>
<formControlPr xmlns="http://schemas.microsoft.com/office/spreadsheetml/2009/9/main" objectType="Drop" dropLines="32" dropStyle="combo" dx="26" fmlaLink="Vastaukset_vaihteet!$U$4" fmlaRange="Valikot!$B$6:$B$37" noThreeD="1" sel="1" val="0"/>
</file>

<file path=xl/ctrlProps/ctrlProp1287.xml><?xml version="1.0" encoding="utf-8"?>
<formControlPr xmlns="http://schemas.microsoft.com/office/spreadsheetml/2009/9/main" objectType="Drop" dropLines="31" dropStyle="combo" dx="26" fmlaLink="Vastaukset_vaihteet!$U$8" fmlaRange="Valikot!$V$74:$V$77" noThreeD="1" sel="1" val="0"/>
</file>

<file path=xl/ctrlProps/ctrlProp1288.xml><?xml version="1.0" encoding="utf-8"?>
<formControlPr xmlns="http://schemas.microsoft.com/office/spreadsheetml/2009/9/main" objectType="Drop" dropLines="31" dropStyle="combo" dx="26" fmlaLink="Vastaukset_vaihteet!$U$9" fmlaRange="Valikot!$G$14:$G$20" noThreeD="1" sel="1" val="0"/>
</file>

<file path=xl/ctrlProps/ctrlProp1289.xml><?xml version="1.0" encoding="utf-8"?>
<formControlPr xmlns="http://schemas.microsoft.com/office/spreadsheetml/2009/9/main" objectType="Drop" dropLines="31" dropStyle="combo" dx="26" fmlaLink="Vastaukset_vaihteet!$U$10" fmlaRange="Valikot!$G$23:$G$28" noThreeD="1" sel="1" val="0"/>
</file>

<file path=xl/ctrlProps/ctrlProp129.xml><?xml version="1.0" encoding="utf-8"?>
<formControlPr xmlns="http://schemas.microsoft.com/office/spreadsheetml/2009/9/main" objectType="Drop" dropLines="31" dropStyle="combo" dx="26" fmlaLink="Vastaukset_raiteet!$N$10" fmlaRange="Valikot!$L$6:$L$9" noThreeD="1" sel="1" val="0"/>
</file>

<file path=xl/ctrlProps/ctrlProp1290.xml><?xml version="1.0" encoding="utf-8"?>
<formControlPr xmlns="http://schemas.microsoft.com/office/spreadsheetml/2009/9/main" objectType="Drop" dropLines="50" dropStyle="combo" dx="26" fmlaLink="Vastaukset_vaihteet!$U$15" fmlaRange="Valikot!$B$74:$B$122" noThreeD="1" sel="1" val="0"/>
</file>

<file path=xl/ctrlProps/ctrlProp1291.xml><?xml version="1.0" encoding="utf-8"?>
<formControlPr xmlns="http://schemas.microsoft.com/office/spreadsheetml/2009/9/main" objectType="Drop" dropLines="31" dropStyle="combo" dx="26" fmlaLink="Vastaukset_vaihteet!$U$19" fmlaRange="Valikot!$G$74:$G$82" noThreeD="1" sel="1" val="0"/>
</file>

<file path=xl/ctrlProps/ctrlProp1292.xml><?xml version="1.0" encoding="utf-8"?>
<formControlPr xmlns="http://schemas.microsoft.com/office/spreadsheetml/2009/9/main" objectType="Drop" dropLines="31" dropStyle="combo" dx="26" fmlaLink="Vastaukset_vaihteet!$U$20" fmlaRange="Valikot!$L$74:$L$82" noThreeD="1" sel="1" val="0"/>
</file>

<file path=xl/ctrlProps/ctrlProp1293.xml><?xml version="1.0" encoding="utf-8"?>
<formControlPr xmlns="http://schemas.microsoft.com/office/spreadsheetml/2009/9/main" objectType="Drop" dropLines="31" dropStyle="combo" dx="26" fmlaLink="Vastaukset_vaihteet!$U$21" fmlaRange="Valikot!$P$74:$P$77" noThreeD="1" sel="1" val="0"/>
</file>

<file path=xl/ctrlProps/ctrlProp1294.xml><?xml version="1.0" encoding="utf-8"?>
<formControlPr xmlns="http://schemas.microsoft.com/office/spreadsheetml/2009/9/main" objectType="Drop" dropLines="31" dropStyle="combo" dx="26" fmlaLink="Vastaukset_vaihteet!$U$7" fmlaRange="Valikot!$B$40:$B$45" noThreeD="1" sel="1" val="0"/>
</file>

<file path=xl/ctrlProps/ctrlProp1295.xml><?xml version="1.0" encoding="utf-8"?>
<formControlPr xmlns="http://schemas.microsoft.com/office/spreadsheetml/2009/9/main" objectType="Drop" dropLines="31" dropStyle="combo" dx="26" fmlaLink="Vastaukset_vaihteet!$U$12" fmlaRange="Valikot!$L$64:$L$67" noThreeD="1" sel="1" val="0"/>
</file>

<file path=xl/ctrlProps/ctrlProp1296.xml><?xml version="1.0" encoding="utf-8"?>
<formControlPr xmlns="http://schemas.microsoft.com/office/spreadsheetml/2009/9/main" objectType="Drop" dropLines="32" dropStyle="combo" dx="26" fmlaLink="Vastaukset_vaihteet!$V$4" fmlaRange="Valikot!$B$6:$B$37" noThreeD="1" sel="1" val="0"/>
</file>

<file path=xl/ctrlProps/ctrlProp1297.xml><?xml version="1.0" encoding="utf-8"?>
<formControlPr xmlns="http://schemas.microsoft.com/office/spreadsheetml/2009/9/main" objectType="Drop" dropLines="31" dropStyle="combo" dx="26" fmlaLink="Vastaukset_vaihteet!$V$8" fmlaRange="Valikot!$V$74:$V$77" noThreeD="1" sel="1" val="0"/>
</file>

<file path=xl/ctrlProps/ctrlProp1298.xml><?xml version="1.0" encoding="utf-8"?>
<formControlPr xmlns="http://schemas.microsoft.com/office/spreadsheetml/2009/9/main" objectType="Drop" dropLines="31" dropStyle="combo" dx="26" fmlaLink="Vastaukset_vaihteet!$V$9" fmlaRange="Valikot!$G$14:$G$20" noThreeD="1" sel="1" val="0"/>
</file>

<file path=xl/ctrlProps/ctrlProp1299.xml><?xml version="1.0" encoding="utf-8"?>
<formControlPr xmlns="http://schemas.microsoft.com/office/spreadsheetml/2009/9/main" objectType="Drop" dropLines="31" dropStyle="combo" dx="26" fmlaLink="Vastaukset_vaihteet!$V$10" fmlaRange="Valikot!$G$23:$G$28" noThreeD="1" sel="1" val="0"/>
</file>

<file path=xl/ctrlProps/ctrlProp13.xml><?xml version="1.0" encoding="utf-8"?>
<formControlPr xmlns="http://schemas.microsoft.com/office/spreadsheetml/2009/9/main" objectType="Drop" dropLines="31" dropStyle="combo" dx="26" fmlaLink="Vastaukset_raiteet!$E$45" fmlaRange="Valikot!$V$57:$V$61" noThreeD="1" sel="1" val="0"/>
</file>

<file path=xl/ctrlProps/ctrlProp130.xml><?xml version="1.0" encoding="utf-8"?>
<formControlPr xmlns="http://schemas.microsoft.com/office/spreadsheetml/2009/9/main" objectType="Drop" dropLines="31" dropStyle="combo" dx="26" fmlaLink="Vastaukset_raiteet!$N$11" fmlaRange="Valikot!$G$14:$G$20" noThreeD="1" sel="1" val="0"/>
</file>

<file path=xl/ctrlProps/ctrlProp1300.xml><?xml version="1.0" encoding="utf-8"?>
<formControlPr xmlns="http://schemas.microsoft.com/office/spreadsheetml/2009/9/main" objectType="Drop" dropLines="50" dropStyle="combo" dx="26" fmlaLink="Vastaukset_vaihteet!$V$15" fmlaRange="Valikot!$B$74:$B$122" noThreeD="1" sel="1" val="0"/>
</file>

<file path=xl/ctrlProps/ctrlProp1301.xml><?xml version="1.0" encoding="utf-8"?>
<formControlPr xmlns="http://schemas.microsoft.com/office/spreadsheetml/2009/9/main" objectType="Drop" dropLines="31" dropStyle="combo" dx="26" fmlaLink="Vastaukset_vaihteet!$V$19" fmlaRange="Valikot!$G$74:$G$82" noThreeD="1" sel="1" val="0"/>
</file>

<file path=xl/ctrlProps/ctrlProp1302.xml><?xml version="1.0" encoding="utf-8"?>
<formControlPr xmlns="http://schemas.microsoft.com/office/spreadsheetml/2009/9/main" objectType="Drop" dropLines="31" dropStyle="combo" dx="26" fmlaLink="Vastaukset_vaihteet!$V$20" fmlaRange="Valikot!$L$74:$L$82" noThreeD="1" sel="1" val="0"/>
</file>

<file path=xl/ctrlProps/ctrlProp1303.xml><?xml version="1.0" encoding="utf-8"?>
<formControlPr xmlns="http://schemas.microsoft.com/office/spreadsheetml/2009/9/main" objectType="Drop" dropLines="31" dropStyle="combo" dx="26" fmlaLink="Vastaukset_vaihteet!$V$21" fmlaRange="Valikot!$P$74:$P$77" noThreeD="1" sel="1" val="0"/>
</file>

<file path=xl/ctrlProps/ctrlProp1304.xml><?xml version="1.0" encoding="utf-8"?>
<formControlPr xmlns="http://schemas.microsoft.com/office/spreadsheetml/2009/9/main" objectType="Drop" dropLines="31" dropStyle="combo" dx="26" fmlaLink="Vastaukset_vaihteet!$V$7" fmlaRange="Valikot!$B$40:$B$45" noThreeD="1" sel="1" val="0"/>
</file>

<file path=xl/ctrlProps/ctrlProp1305.xml><?xml version="1.0" encoding="utf-8"?>
<formControlPr xmlns="http://schemas.microsoft.com/office/spreadsheetml/2009/9/main" objectType="Drop" dropLines="31" dropStyle="combo" dx="26" fmlaLink="Vastaukset_vaihteet!$V$12" fmlaRange="Valikot!$L$64:$L$67" noThreeD="1" sel="1" val="0"/>
</file>

<file path=xl/ctrlProps/ctrlProp1306.xml><?xml version="1.0" encoding="utf-8"?>
<formControlPr xmlns="http://schemas.microsoft.com/office/spreadsheetml/2009/9/main" objectType="Drop" dropLines="32" dropStyle="combo" dx="26" fmlaLink="Vastaukset_vaihteet!$W$4" fmlaRange="Valikot!$B$6:$B$37" noThreeD="1" sel="1" val="0"/>
</file>

<file path=xl/ctrlProps/ctrlProp1307.xml><?xml version="1.0" encoding="utf-8"?>
<formControlPr xmlns="http://schemas.microsoft.com/office/spreadsheetml/2009/9/main" objectType="Drop" dropLines="31" dropStyle="combo" dx="26" fmlaLink="Vastaukset_vaihteet!$W$8" fmlaRange="Valikot!$V$74:$V$77" noThreeD="1" sel="1" val="0"/>
</file>

<file path=xl/ctrlProps/ctrlProp1308.xml><?xml version="1.0" encoding="utf-8"?>
<formControlPr xmlns="http://schemas.microsoft.com/office/spreadsheetml/2009/9/main" objectType="Drop" dropLines="31" dropStyle="combo" dx="26" fmlaLink="Vastaukset_vaihteet!$W$9" fmlaRange="Valikot!$G$14:$G$20" noThreeD="1" sel="1" val="0"/>
</file>

<file path=xl/ctrlProps/ctrlProp1309.xml><?xml version="1.0" encoding="utf-8"?>
<formControlPr xmlns="http://schemas.microsoft.com/office/spreadsheetml/2009/9/main" objectType="Drop" dropLines="31" dropStyle="combo" dx="26" fmlaLink="Vastaukset_vaihteet!$W$10" fmlaRange="Valikot!$G$23:$G$28" noThreeD="1" sel="1" val="0"/>
</file>

<file path=xl/ctrlProps/ctrlProp131.xml><?xml version="1.0" encoding="utf-8"?>
<formControlPr xmlns="http://schemas.microsoft.com/office/spreadsheetml/2009/9/main" objectType="Drop" dropLines="31" dropStyle="combo" dx="26" fmlaLink="Vastaukset_raiteet!$N$12" fmlaRange="Valikot!$G$23:$G$28" noThreeD="1" sel="1" val="0"/>
</file>

<file path=xl/ctrlProps/ctrlProp1310.xml><?xml version="1.0" encoding="utf-8"?>
<formControlPr xmlns="http://schemas.microsoft.com/office/spreadsheetml/2009/9/main" objectType="Drop" dropLines="50" dropStyle="combo" dx="26" fmlaLink="Vastaukset_vaihteet!$W$15" fmlaRange="Valikot!$B$74:$B$122" noThreeD="1" sel="1" val="0"/>
</file>

<file path=xl/ctrlProps/ctrlProp1311.xml><?xml version="1.0" encoding="utf-8"?>
<formControlPr xmlns="http://schemas.microsoft.com/office/spreadsheetml/2009/9/main" objectType="Drop" dropLines="31" dropStyle="combo" dx="26" fmlaLink="Vastaukset_vaihteet!$W$19" fmlaRange="Valikot!$G$74:$G$82" noThreeD="1" sel="1" val="0"/>
</file>

<file path=xl/ctrlProps/ctrlProp1312.xml><?xml version="1.0" encoding="utf-8"?>
<formControlPr xmlns="http://schemas.microsoft.com/office/spreadsheetml/2009/9/main" objectType="Drop" dropLines="31" dropStyle="combo" dx="26" fmlaLink="Vastaukset_vaihteet!$W$20" fmlaRange="Valikot!$L$74:$L$82" noThreeD="1" sel="1" val="0"/>
</file>

<file path=xl/ctrlProps/ctrlProp1313.xml><?xml version="1.0" encoding="utf-8"?>
<formControlPr xmlns="http://schemas.microsoft.com/office/spreadsheetml/2009/9/main" objectType="Drop" dropLines="31" dropStyle="combo" dx="26" fmlaLink="Vastaukset_vaihteet!$W$21" fmlaRange="Valikot!$P$74:$P$77" noThreeD="1" sel="1" val="0"/>
</file>

<file path=xl/ctrlProps/ctrlProp1314.xml><?xml version="1.0" encoding="utf-8"?>
<formControlPr xmlns="http://schemas.microsoft.com/office/spreadsheetml/2009/9/main" objectType="Drop" dropLines="31" dropStyle="combo" dx="26" fmlaLink="Vastaukset_vaihteet!$W$7" fmlaRange="Valikot!$B$40:$B$45" noThreeD="1" sel="1" val="0"/>
</file>

<file path=xl/ctrlProps/ctrlProp1315.xml><?xml version="1.0" encoding="utf-8"?>
<formControlPr xmlns="http://schemas.microsoft.com/office/spreadsheetml/2009/9/main" objectType="Drop" dropLines="31" dropStyle="combo" dx="26" fmlaLink="Vastaukset_vaihteet!$W$12" fmlaRange="Valikot!$L$64:$L$67" noThreeD="1" sel="1" val="0"/>
</file>

<file path=xl/ctrlProps/ctrlProp1316.xml><?xml version="1.0" encoding="utf-8"?>
<formControlPr xmlns="http://schemas.microsoft.com/office/spreadsheetml/2009/9/main" objectType="Drop" dropLines="32" dropStyle="combo" dx="26" fmlaLink="Vastaukset_vaihteet!$X$4" fmlaRange="Valikot!$B$6:$B$37" noThreeD="1" sel="1" val="0"/>
</file>

<file path=xl/ctrlProps/ctrlProp1317.xml><?xml version="1.0" encoding="utf-8"?>
<formControlPr xmlns="http://schemas.microsoft.com/office/spreadsheetml/2009/9/main" objectType="Drop" dropLines="31" dropStyle="combo" dx="26" fmlaLink="Vastaukset_vaihteet!$X$8" fmlaRange="Valikot!$V$74:$V$77" noThreeD="1" sel="1" val="0"/>
</file>

<file path=xl/ctrlProps/ctrlProp1318.xml><?xml version="1.0" encoding="utf-8"?>
<formControlPr xmlns="http://schemas.microsoft.com/office/spreadsheetml/2009/9/main" objectType="Drop" dropLines="31" dropStyle="combo" dx="26" fmlaLink="Vastaukset_vaihteet!$X$9" fmlaRange="Valikot!$G$14:$G$20" noThreeD="1" sel="1" val="0"/>
</file>

<file path=xl/ctrlProps/ctrlProp1319.xml><?xml version="1.0" encoding="utf-8"?>
<formControlPr xmlns="http://schemas.microsoft.com/office/spreadsheetml/2009/9/main" objectType="Drop" dropLines="31" dropStyle="combo" dx="26" fmlaLink="Vastaukset_vaihteet!$X$10" fmlaRange="Valikot!$G$23:$G$28" noThreeD="1" sel="1" val="0"/>
</file>

<file path=xl/ctrlProps/ctrlProp132.xml><?xml version="1.0" encoding="utf-8"?>
<formControlPr xmlns="http://schemas.microsoft.com/office/spreadsheetml/2009/9/main" objectType="Drop" dropLines="31" dropStyle="combo" dx="26" fmlaLink="Vastaukset_raiteet!$N$23" fmlaRange="Valikot!$B$57:$B$60" noThreeD="1" sel="1" val="0"/>
</file>

<file path=xl/ctrlProps/ctrlProp1320.xml><?xml version="1.0" encoding="utf-8"?>
<formControlPr xmlns="http://schemas.microsoft.com/office/spreadsheetml/2009/9/main" objectType="Drop" dropLines="50" dropStyle="combo" dx="26" fmlaLink="Vastaukset_vaihteet!$X$15" fmlaRange="Valikot!$B$74:$B$122" noThreeD="1" sel="1" val="0"/>
</file>

<file path=xl/ctrlProps/ctrlProp1321.xml><?xml version="1.0" encoding="utf-8"?>
<formControlPr xmlns="http://schemas.microsoft.com/office/spreadsheetml/2009/9/main" objectType="Drop" dropLines="31" dropStyle="combo" dx="26" fmlaLink="Vastaukset_vaihteet!$X$19" fmlaRange="Valikot!$G$74:$G$82" noThreeD="1" sel="1" val="0"/>
</file>

<file path=xl/ctrlProps/ctrlProp1322.xml><?xml version="1.0" encoding="utf-8"?>
<formControlPr xmlns="http://schemas.microsoft.com/office/spreadsheetml/2009/9/main" objectType="Drop" dropLines="31" dropStyle="combo" dx="26" fmlaLink="Vastaukset_vaihteet!$X$20" fmlaRange="Valikot!$L$74:$L$82" noThreeD="1" sel="1" val="0"/>
</file>

<file path=xl/ctrlProps/ctrlProp1323.xml><?xml version="1.0" encoding="utf-8"?>
<formControlPr xmlns="http://schemas.microsoft.com/office/spreadsheetml/2009/9/main" objectType="Drop" dropLines="31" dropStyle="combo" dx="26" fmlaLink="Vastaukset_vaihteet!$X$21" fmlaRange="Valikot!$P$74:$P$77" noThreeD="1" sel="1" val="0"/>
</file>

<file path=xl/ctrlProps/ctrlProp1324.xml><?xml version="1.0" encoding="utf-8"?>
<formControlPr xmlns="http://schemas.microsoft.com/office/spreadsheetml/2009/9/main" objectType="Drop" dropLines="31" dropStyle="combo" dx="26" fmlaLink="Vastaukset_vaihteet!$X$7" fmlaRange="Valikot!$B$40:$B$45" noThreeD="1" sel="1" val="0"/>
</file>

<file path=xl/ctrlProps/ctrlProp1325.xml><?xml version="1.0" encoding="utf-8"?>
<formControlPr xmlns="http://schemas.microsoft.com/office/spreadsheetml/2009/9/main" objectType="Drop" dropLines="31" dropStyle="combo" dx="26" fmlaLink="Vastaukset_vaihteet!$X$12" fmlaRange="Valikot!$L$64:$L$67" noThreeD="1" sel="1" val="0"/>
</file>

<file path=xl/ctrlProps/ctrlProp1326.xml><?xml version="1.0" encoding="utf-8"?>
<formControlPr xmlns="http://schemas.microsoft.com/office/spreadsheetml/2009/9/main" objectType="Drop" dropLines="31" dropStyle="combo" dx="26" fmlaLink="Vastaukset_vaihteet!$E$13" fmlaRange="Valikot!$G$87:$G$90" noThreeD="1" sel="1" val="0"/>
</file>

<file path=xl/ctrlProps/ctrlProp1327.xml><?xml version="1.0" encoding="utf-8"?>
<formControlPr xmlns="http://schemas.microsoft.com/office/spreadsheetml/2009/9/main" objectType="Drop" dropLines="31" dropStyle="combo" dx="26" fmlaLink="Vastaukset_vaihteet!$F$13" fmlaRange="Valikot!$G$87:$G$90" noThreeD="1" sel="1" val="0"/>
</file>

<file path=xl/ctrlProps/ctrlProp1328.xml><?xml version="1.0" encoding="utf-8"?>
<formControlPr xmlns="http://schemas.microsoft.com/office/spreadsheetml/2009/9/main" objectType="Drop" dropLines="31" dropStyle="combo" dx="26" fmlaLink="Vastaukset_vaihteet!$G$13" fmlaRange="Valikot!$G$87:$G$90" noThreeD="1" sel="1" val="0"/>
</file>

<file path=xl/ctrlProps/ctrlProp1329.xml><?xml version="1.0" encoding="utf-8"?>
<formControlPr xmlns="http://schemas.microsoft.com/office/spreadsheetml/2009/9/main" objectType="Drop" dropLines="31" dropStyle="combo" dx="26" fmlaLink="Vastaukset_vaihteet!$H$13" fmlaRange="Valikot!$G$87:$G$90" noThreeD="1" sel="1" val="0"/>
</file>

<file path=xl/ctrlProps/ctrlProp133.xml><?xml version="1.0" encoding="utf-8"?>
<formControlPr xmlns="http://schemas.microsoft.com/office/spreadsheetml/2009/9/main" objectType="Drop" dropLines="31" dropStyle="combo" dx="26" fmlaLink="Vastaukset_raiteet!$N$42" fmlaRange="Valikot!$G$57:$G$60" noThreeD="1" sel="1" val="0"/>
</file>

<file path=xl/ctrlProps/ctrlProp1330.xml><?xml version="1.0" encoding="utf-8"?>
<formControlPr xmlns="http://schemas.microsoft.com/office/spreadsheetml/2009/9/main" objectType="Drop" dropLines="31" dropStyle="combo" dx="26" fmlaLink="Vastaukset_vaihteet!$I$13" fmlaRange="Valikot!$G$87:$G$90" noThreeD="1" sel="1" val="0"/>
</file>

<file path=xl/ctrlProps/ctrlProp1331.xml><?xml version="1.0" encoding="utf-8"?>
<formControlPr xmlns="http://schemas.microsoft.com/office/spreadsheetml/2009/9/main" objectType="Drop" dropLines="31" dropStyle="combo" dx="26" fmlaLink="Vastaukset_vaihteet!$J$13" fmlaRange="Valikot!$G$87:$G$90" noThreeD="1" sel="1" val="0"/>
</file>

<file path=xl/ctrlProps/ctrlProp1332.xml><?xml version="1.0" encoding="utf-8"?>
<formControlPr xmlns="http://schemas.microsoft.com/office/spreadsheetml/2009/9/main" objectType="Drop" dropLines="31" dropStyle="combo" dx="26" fmlaLink="Vastaukset_vaihteet!$K$13" fmlaRange="Valikot!$G$87:$G$90" noThreeD="1" sel="1" val="0"/>
</file>

<file path=xl/ctrlProps/ctrlProp1333.xml><?xml version="1.0" encoding="utf-8"?>
<formControlPr xmlns="http://schemas.microsoft.com/office/spreadsheetml/2009/9/main" objectType="Drop" dropLines="31" dropStyle="combo" dx="26" fmlaLink="Vastaukset_vaihteet!$L$13" fmlaRange="Valikot!$G$87:$G$90" noThreeD="1" sel="1" val="0"/>
</file>

<file path=xl/ctrlProps/ctrlProp1334.xml><?xml version="1.0" encoding="utf-8"?>
<formControlPr xmlns="http://schemas.microsoft.com/office/spreadsheetml/2009/9/main" objectType="Drop" dropLines="31" dropStyle="combo" dx="26" fmlaLink="Vastaukset_vaihteet!$M$13" fmlaRange="Valikot!$G$87:$G$90" noThreeD="1" sel="1" val="0"/>
</file>

<file path=xl/ctrlProps/ctrlProp1335.xml><?xml version="1.0" encoding="utf-8"?>
<formControlPr xmlns="http://schemas.microsoft.com/office/spreadsheetml/2009/9/main" objectType="Drop" dropLines="31" dropStyle="combo" dx="26" fmlaLink="Vastaukset_vaihteet!$N$13" fmlaRange="Valikot!$G$87:$G$90" noThreeD="1" sel="1" val="0"/>
</file>

<file path=xl/ctrlProps/ctrlProp1336.xml><?xml version="1.0" encoding="utf-8"?>
<formControlPr xmlns="http://schemas.microsoft.com/office/spreadsheetml/2009/9/main" objectType="Drop" dropLines="31" dropStyle="combo" dx="26" fmlaLink="Vastaukset_vaihteet!$O$13" fmlaRange="Valikot!$G$87:$G$90" noThreeD="1" sel="1" val="0"/>
</file>

<file path=xl/ctrlProps/ctrlProp1337.xml><?xml version="1.0" encoding="utf-8"?>
<formControlPr xmlns="http://schemas.microsoft.com/office/spreadsheetml/2009/9/main" objectType="Drop" dropLines="31" dropStyle="combo" dx="26" fmlaLink="Vastaukset_vaihteet!$P$13" fmlaRange="Valikot!$G$87:$G$90" noThreeD="1" sel="1" val="0"/>
</file>

<file path=xl/ctrlProps/ctrlProp1338.xml><?xml version="1.0" encoding="utf-8"?>
<formControlPr xmlns="http://schemas.microsoft.com/office/spreadsheetml/2009/9/main" objectType="Drop" dropLines="31" dropStyle="combo" dx="26" fmlaLink="Vastaukset_vaihteet!$Q$13" fmlaRange="Valikot!$G$87:$G$90" noThreeD="1" sel="1" val="0"/>
</file>

<file path=xl/ctrlProps/ctrlProp1339.xml><?xml version="1.0" encoding="utf-8"?>
<formControlPr xmlns="http://schemas.microsoft.com/office/spreadsheetml/2009/9/main" objectType="Drop" dropLines="31" dropStyle="combo" dx="26" fmlaLink="Vastaukset_vaihteet!$R$13" fmlaRange="Valikot!$G$87:$G$90" noThreeD="1" sel="1" val="0"/>
</file>

<file path=xl/ctrlProps/ctrlProp134.xml><?xml version="1.0" encoding="utf-8"?>
<formControlPr xmlns="http://schemas.microsoft.com/office/spreadsheetml/2009/9/main" objectType="Drop" dropLines="31" dropStyle="combo" dx="26" fmlaLink="Vastaukset_raiteet!$N$43" fmlaRange="Valikot!$L$57:$L$61" noThreeD="1" sel="1" val="0"/>
</file>

<file path=xl/ctrlProps/ctrlProp1340.xml><?xml version="1.0" encoding="utf-8"?>
<formControlPr xmlns="http://schemas.microsoft.com/office/spreadsheetml/2009/9/main" objectType="Drop" dropLines="31" dropStyle="combo" dx="26" fmlaLink="Vastaukset_vaihteet!$S$13" fmlaRange="Valikot!$G$87:$G$90" noThreeD="1" sel="1" val="0"/>
</file>

<file path=xl/ctrlProps/ctrlProp1341.xml><?xml version="1.0" encoding="utf-8"?>
<formControlPr xmlns="http://schemas.microsoft.com/office/spreadsheetml/2009/9/main" objectType="Drop" dropLines="31" dropStyle="combo" dx="26" fmlaLink="Vastaukset_vaihteet!$T$13" fmlaRange="Valikot!$G$87:$G$90" noThreeD="1" sel="1" val="0"/>
</file>

<file path=xl/ctrlProps/ctrlProp1342.xml><?xml version="1.0" encoding="utf-8"?>
<formControlPr xmlns="http://schemas.microsoft.com/office/spreadsheetml/2009/9/main" objectType="Drop" dropLines="31" dropStyle="combo" dx="26" fmlaLink="Vastaukset_vaihteet!$U$13" fmlaRange="Valikot!$G$87:$G$90" noThreeD="1" sel="1" val="0"/>
</file>

<file path=xl/ctrlProps/ctrlProp1343.xml><?xml version="1.0" encoding="utf-8"?>
<formControlPr xmlns="http://schemas.microsoft.com/office/spreadsheetml/2009/9/main" objectType="Drop" dropLines="31" dropStyle="combo" dx="26" fmlaLink="Vastaukset_vaihteet!$V$13" fmlaRange="Valikot!$G$87:$G$90" noThreeD="1" sel="1" val="0"/>
</file>

<file path=xl/ctrlProps/ctrlProp1344.xml><?xml version="1.0" encoding="utf-8"?>
<formControlPr xmlns="http://schemas.microsoft.com/office/spreadsheetml/2009/9/main" objectType="Drop" dropLines="31" dropStyle="combo" dx="26" fmlaLink="Vastaukset_vaihteet!$W$13" fmlaRange="Valikot!$G$87:$G$90" noThreeD="1" sel="1" val="0"/>
</file>

<file path=xl/ctrlProps/ctrlProp1345.xml><?xml version="1.0" encoding="utf-8"?>
<formControlPr xmlns="http://schemas.microsoft.com/office/spreadsheetml/2009/9/main" objectType="Drop" dropLines="31" dropStyle="combo" dx="26" fmlaLink="Vastaukset_vaihteet!$X$13" fmlaRange="Valikot!$G$87:$G$90" noThreeD="1" sel="1" val="0"/>
</file>

<file path=xl/ctrlProps/ctrlProp1346.xml><?xml version="1.0" encoding="utf-8"?>
<formControlPr xmlns="http://schemas.microsoft.com/office/spreadsheetml/2009/9/main" objectType="Drop" dropLines="31" dropStyle="combo" dx="26" fmlaLink="Vastaukset_vaihteet!$E$11" fmlaRange="Valikot!$P$64:$P$66" noThreeD="1" sel="1" val="0"/>
</file>

<file path=xl/ctrlProps/ctrlProp1347.xml><?xml version="1.0" encoding="utf-8"?>
<formControlPr xmlns="http://schemas.microsoft.com/office/spreadsheetml/2009/9/main" objectType="Drop" dropLines="31" dropStyle="combo" dx="26" fmlaLink="Vastaukset_vaihteet!$F$11" fmlaRange="Valikot!$P$64:$P$66" noThreeD="1" sel="1" val="0"/>
</file>

<file path=xl/ctrlProps/ctrlProp1348.xml><?xml version="1.0" encoding="utf-8"?>
<formControlPr xmlns="http://schemas.microsoft.com/office/spreadsheetml/2009/9/main" objectType="Drop" dropLines="31" dropStyle="combo" dx="26" fmlaLink="Vastaukset_vaihteet!$G$11" fmlaRange="Valikot!$P$64:$P$66" noThreeD="1" sel="1" val="0"/>
</file>

<file path=xl/ctrlProps/ctrlProp1349.xml><?xml version="1.0" encoding="utf-8"?>
<formControlPr xmlns="http://schemas.microsoft.com/office/spreadsheetml/2009/9/main" objectType="Drop" dropLines="31" dropStyle="combo" dx="26" fmlaLink="Vastaukset_vaihteet!$H$11" fmlaRange="Valikot!$P$64:$P$66" noThreeD="1" sel="1" val="0"/>
</file>

<file path=xl/ctrlProps/ctrlProp135.xml><?xml version="1.0" encoding="utf-8"?>
<formControlPr xmlns="http://schemas.microsoft.com/office/spreadsheetml/2009/9/main" objectType="Drop" dropLines="31" dropStyle="combo" dx="26" fmlaLink="Vastaukset_raiteet!$N$44" fmlaRange="Valikot!$P$57:$P$60" noThreeD="1" sel="1" val="0"/>
</file>

<file path=xl/ctrlProps/ctrlProp1350.xml><?xml version="1.0" encoding="utf-8"?>
<formControlPr xmlns="http://schemas.microsoft.com/office/spreadsheetml/2009/9/main" objectType="Drop" dropLines="31" dropStyle="combo" dx="26" fmlaLink="Vastaukset_vaihteet!$I$11" fmlaRange="Valikot!$P$64:$P$66" noThreeD="1" sel="1" val="0"/>
</file>

<file path=xl/ctrlProps/ctrlProp1351.xml><?xml version="1.0" encoding="utf-8"?>
<formControlPr xmlns="http://schemas.microsoft.com/office/spreadsheetml/2009/9/main" objectType="Drop" dropLines="31" dropStyle="combo" dx="26" fmlaLink="Vastaukset_vaihteet!$J$11" fmlaRange="Valikot!$P$64:$P$66" noThreeD="1" sel="1" val="0"/>
</file>

<file path=xl/ctrlProps/ctrlProp1352.xml><?xml version="1.0" encoding="utf-8"?>
<formControlPr xmlns="http://schemas.microsoft.com/office/spreadsheetml/2009/9/main" objectType="Drop" dropLines="31" dropStyle="combo" dx="26" fmlaLink="Vastaukset_vaihteet!$K$11" fmlaRange="Valikot!$P$64:$P$66" noThreeD="1" sel="1" val="0"/>
</file>

<file path=xl/ctrlProps/ctrlProp1353.xml><?xml version="1.0" encoding="utf-8"?>
<formControlPr xmlns="http://schemas.microsoft.com/office/spreadsheetml/2009/9/main" objectType="Drop" dropLines="31" dropStyle="combo" dx="26" fmlaLink="Vastaukset_vaihteet!$L$11" fmlaRange="Valikot!$P$64:$P$66" noThreeD="1" sel="1" val="0"/>
</file>

<file path=xl/ctrlProps/ctrlProp1354.xml><?xml version="1.0" encoding="utf-8"?>
<formControlPr xmlns="http://schemas.microsoft.com/office/spreadsheetml/2009/9/main" objectType="Drop" dropLines="31" dropStyle="combo" dx="26" fmlaLink="Vastaukset_vaihteet!$M$11" fmlaRange="Valikot!$P$64:$P$66" noThreeD="1" sel="1" val="0"/>
</file>

<file path=xl/ctrlProps/ctrlProp1355.xml><?xml version="1.0" encoding="utf-8"?>
<formControlPr xmlns="http://schemas.microsoft.com/office/spreadsheetml/2009/9/main" objectType="Drop" dropLines="31" dropStyle="combo" dx="26" fmlaLink="Vastaukset_vaihteet!$N$11" fmlaRange="Valikot!$P$64:$P$66" noThreeD="1" sel="1" val="0"/>
</file>

<file path=xl/ctrlProps/ctrlProp1356.xml><?xml version="1.0" encoding="utf-8"?>
<formControlPr xmlns="http://schemas.microsoft.com/office/spreadsheetml/2009/9/main" objectType="Drop" dropLines="31" dropStyle="combo" dx="26" fmlaLink="Vastaukset_vaihteet!$O$11" fmlaRange="Valikot!$P$64:$P$66" noThreeD="1" sel="1" val="0"/>
</file>

<file path=xl/ctrlProps/ctrlProp1357.xml><?xml version="1.0" encoding="utf-8"?>
<formControlPr xmlns="http://schemas.microsoft.com/office/spreadsheetml/2009/9/main" objectType="Drop" dropLines="31" dropStyle="combo" dx="26" fmlaLink="Vastaukset_vaihteet!$P$11" fmlaRange="Valikot!$P$64:$P$66" noThreeD="1" sel="1" val="0"/>
</file>

<file path=xl/ctrlProps/ctrlProp1358.xml><?xml version="1.0" encoding="utf-8"?>
<formControlPr xmlns="http://schemas.microsoft.com/office/spreadsheetml/2009/9/main" objectType="Drop" dropLines="31" dropStyle="combo" dx="26" fmlaLink="Vastaukset_vaihteet!$Q$11" fmlaRange="Valikot!$P$64:$P$66" noThreeD="1" sel="1" val="0"/>
</file>

<file path=xl/ctrlProps/ctrlProp1359.xml><?xml version="1.0" encoding="utf-8"?>
<formControlPr xmlns="http://schemas.microsoft.com/office/spreadsheetml/2009/9/main" objectType="Drop" dropLines="31" dropStyle="combo" dx="26" fmlaLink="Vastaukset_vaihteet!$R$11" fmlaRange="Valikot!$P$64:$P$66" noThreeD="1" sel="1" val="0"/>
</file>

<file path=xl/ctrlProps/ctrlProp136.xml><?xml version="1.0" encoding="utf-8"?>
<formControlPr xmlns="http://schemas.microsoft.com/office/spreadsheetml/2009/9/main" objectType="Drop" dropLines="31" dropStyle="combo" dx="26" fmlaLink="Vastaukset_raiteet!$N$45" fmlaRange="Valikot!$V$57:$V$61" noThreeD="1" sel="1" val="0"/>
</file>

<file path=xl/ctrlProps/ctrlProp1360.xml><?xml version="1.0" encoding="utf-8"?>
<formControlPr xmlns="http://schemas.microsoft.com/office/spreadsheetml/2009/9/main" objectType="Drop" dropLines="31" dropStyle="combo" dx="26" fmlaLink="Vastaukset_vaihteet!$S$11" fmlaRange="Valikot!$P$64:$P$66" noThreeD="1" sel="1" val="0"/>
</file>

<file path=xl/ctrlProps/ctrlProp1361.xml><?xml version="1.0" encoding="utf-8"?>
<formControlPr xmlns="http://schemas.microsoft.com/office/spreadsheetml/2009/9/main" objectType="Drop" dropLines="31" dropStyle="combo" dx="26" fmlaLink="Vastaukset_vaihteet!$T$11" fmlaRange="Valikot!$P$64:$P$66" noThreeD="1" sel="1" val="0"/>
</file>

<file path=xl/ctrlProps/ctrlProp1362.xml><?xml version="1.0" encoding="utf-8"?>
<formControlPr xmlns="http://schemas.microsoft.com/office/spreadsheetml/2009/9/main" objectType="Drop" dropLines="31" dropStyle="combo" dx="26" fmlaLink="Vastaukset_vaihteet!$U$11" fmlaRange="Valikot!$P$64:$P$66" noThreeD="1" sel="1" val="0"/>
</file>

<file path=xl/ctrlProps/ctrlProp1363.xml><?xml version="1.0" encoding="utf-8"?>
<formControlPr xmlns="http://schemas.microsoft.com/office/spreadsheetml/2009/9/main" objectType="Drop" dropLines="31" dropStyle="combo" dx="26" fmlaLink="Vastaukset_vaihteet!$V$11" fmlaRange="Valikot!$P$64:$P$66" noThreeD="1" sel="1" val="0"/>
</file>

<file path=xl/ctrlProps/ctrlProp1364.xml><?xml version="1.0" encoding="utf-8"?>
<formControlPr xmlns="http://schemas.microsoft.com/office/spreadsheetml/2009/9/main" objectType="Drop" dropLines="31" dropStyle="combo" dx="26" fmlaLink="Vastaukset_vaihteet!$W$11" fmlaRange="Valikot!$P$64:$P$66" noThreeD="1" sel="1" val="0"/>
</file>

<file path=xl/ctrlProps/ctrlProp1365.xml><?xml version="1.0" encoding="utf-8"?>
<formControlPr xmlns="http://schemas.microsoft.com/office/spreadsheetml/2009/9/main" objectType="Drop" dropLines="31" dropStyle="combo" dx="26" fmlaLink="Vastaukset_vaihteet!$X$11" fmlaRange="Valikot!$P$64:$P$66" noThreeD="1" sel="1" val="0"/>
</file>

<file path=xl/ctrlProps/ctrlProp1366.xml><?xml version="1.0" encoding="utf-8"?>
<formControlPr xmlns="http://schemas.microsoft.com/office/spreadsheetml/2009/9/main" objectType="Drop" dropLines="31" dropStyle="combo" dx="26" fmlaLink="Vastaukset_vaihteet!$E$14" fmlaRange="Valikot!$G$87:$G$90" noThreeD="1" sel="1" val="0"/>
</file>

<file path=xl/ctrlProps/ctrlProp1367.xml><?xml version="1.0" encoding="utf-8"?>
<formControlPr xmlns="http://schemas.microsoft.com/office/spreadsheetml/2009/9/main" objectType="Drop" dropLines="31" dropStyle="combo" dx="26" fmlaLink="Vastaukset_vaihteet!$F$14" fmlaRange="Valikot!$G$87:$G$90" noThreeD="1" sel="1" val="0"/>
</file>

<file path=xl/ctrlProps/ctrlProp1368.xml><?xml version="1.0" encoding="utf-8"?>
<formControlPr xmlns="http://schemas.microsoft.com/office/spreadsheetml/2009/9/main" objectType="Drop" dropLines="31" dropStyle="combo" dx="26" fmlaLink="Vastaukset_vaihteet!$G$14" fmlaRange="Valikot!$G$87:$G$90" noThreeD="1" sel="1" val="0"/>
</file>

<file path=xl/ctrlProps/ctrlProp1369.xml><?xml version="1.0" encoding="utf-8"?>
<formControlPr xmlns="http://schemas.microsoft.com/office/spreadsheetml/2009/9/main" objectType="Drop" dropLines="31" dropStyle="combo" dx="26" fmlaLink="Vastaukset_vaihteet!$H$14" fmlaRange="Valikot!$G$87:$G$90" noThreeD="1" sel="1" val="0"/>
</file>

<file path=xl/ctrlProps/ctrlProp137.xml><?xml version="1.0" encoding="utf-8"?>
<formControlPr xmlns="http://schemas.microsoft.com/office/spreadsheetml/2009/9/main" objectType="Drop" dropLines="31" dropStyle="combo" dx="26" fmlaLink="Vastaukset_raiteet!$N$46" fmlaRange="Valikot!$B$64:$B$67" noThreeD="1" sel="1" val="0"/>
</file>

<file path=xl/ctrlProps/ctrlProp1370.xml><?xml version="1.0" encoding="utf-8"?>
<formControlPr xmlns="http://schemas.microsoft.com/office/spreadsheetml/2009/9/main" objectType="Drop" dropLines="31" dropStyle="combo" dx="26" fmlaLink="Vastaukset_vaihteet!$I$14" fmlaRange="Valikot!$G$87:$G$90" noThreeD="1" sel="1" val="0"/>
</file>

<file path=xl/ctrlProps/ctrlProp1371.xml><?xml version="1.0" encoding="utf-8"?>
<formControlPr xmlns="http://schemas.microsoft.com/office/spreadsheetml/2009/9/main" objectType="Drop" dropLines="31" dropStyle="combo" dx="26" fmlaLink="Vastaukset_vaihteet!$J$14" fmlaRange="Valikot!$G$87:$G$90" noThreeD="1" sel="1" val="0"/>
</file>

<file path=xl/ctrlProps/ctrlProp1372.xml><?xml version="1.0" encoding="utf-8"?>
<formControlPr xmlns="http://schemas.microsoft.com/office/spreadsheetml/2009/9/main" objectType="Drop" dropLines="31" dropStyle="combo" dx="26" fmlaLink="Vastaukset_vaihteet!$K$14" fmlaRange="Valikot!$G$87:$G$90" noThreeD="1" sel="1" val="0"/>
</file>

<file path=xl/ctrlProps/ctrlProp1373.xml><?xml version="1.0" encoding="utf-8"?>
<formControlPr xmlns="http://schemas.microsoft.com/office/spreadsheetml/2009/9/main" objectType="Drop" dropLines="31" dropStyle="combo" dx="26" fmlaLink="Vastaukset_vaihteet!$L$14" fmlaRange="Valikot!$G$87:$G$90" noThreeD="1" sel="1" val="0"/>
</file>

<file path=xl/ctrlProps/ctrlProp1374.xml><?xml version="1.0" encoding="utf-8"?>
<formControlPr xmlns="http://schemas.microsoft.com/office/spreadsheetml/2009/9/main" objectType="Drop" dropLines="31" dropStyle="combo" dx="26" fmlaLink="Vastaukset_vaihteet!$M$14" fmlaRange="Valikot!$G$87:$G$90" noThreeD="1" sel="1" val="0"/>
</file>

<file path=xl/ctrlProps/ctrlProp1375.xml><?xml version="1.0" encoding="utf-8"?>
<formControlPr xmlns="http://schemas.microsoft.com/office/spreadsheetml/2009/9/main" objectType="Drop" dropLines="31" dropStyle="combo" dx="26" fmlaLink="Vastaukset_vaihteet!$N$14" fmlaRange="Valikot!$G$87:$G$90" noThreeD="1" sel="1" val="0"/>
</file>

<file path=xl/ctrlProps/ctrlProp1376.xml><?xml version="1.0" encoding="utf-8"?>
<formControlPr xmlns="http://schemas.microsoft.com/office/spreadsheetml/2009/9/main" objectType="Drop" dropLines="31" dropStyle="combo" dx="26" fmlaLink="Vastaukset_vaihteet!$O$14" fmlaRange="Valikot!$G$87:$G$90" noThreeD="1" sel="1" val="0"/>
</file>

<file path=xl/ctrlProps/ctrlProp1377.xml><?xml version="1.0" encoding="utf-8"?>
<formControlPr xmlns="http://schemas.microsoft.com/office/spreadsheetml/2009/9/main" objectType="Drop" dropLines="31" dropStyle="combo" dx="26" fmlaLink="Vastaukset_vaihteet!$P$14" fmlaRange="Valikot!$G$87:$G$90" noThreeD="1" sel="1" val="0"/>
</file>

<file path=xl/ctrlProps/ctrlProp1378.xml><?xml version="1.0" encoding="utf-8"?>
<formControlPr xmlns="http://schemas.microsoft.com/office/spreadsheetml/2009/9/main" objectType="Drop" dropLines="31" dropStyle="combo" dx="26" fmlaLink="Vastaukset_vaihteet!$Q$14" fmlaRange="Valikot!$G$87:$G$90" noThreeD="1" sel="1" val="0"/>
</file>

<file path=xl/ctrlProps/ctrlProp1379.xml><?xml version="1.0" encoding="utf-8"?>
<formControlPr xmlns="http://schemas.microsoft.com/office/spreadsheetml/2009/9/main" objectType="Drop" dropLines="31" dropStyle="combo" dx="26" fmlaLink="Vastaukset_vaihteet!$R$14" fmlaRange="Valikot!$G$87:$G$90" noThreeD="1" sel="1" val="0"/>
</file>

<file path=xl/ctrlProps/ctrlProp138.xml><?xml version="1.0" encoding="utf-8"?>
<formControlPr xmlns="http://schemas.microsoft.com/office/spreadsheetml/2009/9/main" objectType="Drop" dropLines="31" dropStyle="combo" dx="26" fmlaLink="Vastaukset_raiteet!$N$47" fmlaRange="Valikot!$G$64:$G$67" noThreeD="1" sel="1" val="0"/>
</file>

<file path=xl/ctrlProps/ctrlProp1380.xml><?xml version="1.0" encoding="utf-8"?>
<formControlPr xmlns="http://schemas.microsoft.com/office/spreadsheetml/2009/9/main" objectType="Drop" dropLines="31" dropStyle="combo" dx="26" fmlaLink="Vastaukset_vaihteet!$S$14" fmlaRange="Valikot!$G$87:$G$90" noThreeD="1" sel="1" val="0"/>
</file>

<file path=xl/ctrlProps/ctrlProp1381.xml><?xml version="1.0" encoding="utf-8"?>
<formControlPr xmlns="http://schemas.microsoft.com/office/spreadsheetml/2009/9/main" objectType="Drop" dropLines="31" dropStyle="combo" dx="26" fmlaLink="Vastaukset_vaihteet!$T$14" fmlaRange="Valikot!$G$87:$G$90" noThreeD="1" sel="1" val="0"/>
</file>

<file path=xl/ctrlProps/ctrlProp1382.xml><?xml version="1.0" encoding="utf-8"?>
<formControlPr xmlns="http://schemas.microsoft.com/office/spreadsheetml/2009/9/main" objectType="Drop" dropLines="31" dropStyle="combo" dx="26" fmlaLink="Vastaukset_vaihteet!$U$14" fmlaRange="Valikot!$G$87:$G$90" noThreeD="1" sel="1" val="0"/>
</file>

<file path=xl/ctrlProps/ctrlProp1383.xml><?xml version="1.0" encoding="utf-8"?>
<formControlPr xmlns="http://schemas.microsoft.com/office/spreadsheetml/2009/9/main" objectType="Drop" dropLines="31" dropStyle="combo" dx="26" fmlaLink="Vastaukset_vaihteet!$V$14" fmlaRange="Valikot!$G$87:$G$90" noThreeD="1" sel="1" val="0"/>
</file>

<file path=xl/ctrlProps/ctrlProp1384.xml><?xml version="1.0" encoding="utf-8"?>
<formControlPr xmlns="http://schemas.microsoft.com/office/spreadsheetml/2009/9/main" objectType="Drop" dropLines="31" dropStyle="combo" dx="26" fmlaLink="Vastaukset_vaihteet!$W$14" fmlaRange="Valikot!$G$87:$G$90" noThreeD="1" sel="1" val="0"/>
</file>

<file path=xl/ctrlProps/ctrlProp1385.xml><?xml version="1.0" encoding="utf-8"?>
<formControlPr xmlns="http://schemas.microsoft.com/office/spreadsheetml/2009/9/main" objectType="Drop" dropLines="31" dropStyle="combo" dx="26" fmlaLink="Vastaukset_vaihteet!$X$14" fmlaRange="Valikot!$G$87:$G$90" noThreeD="1" sel="1" val="0"/>
</file>

<file path=xl/ctrlProps/ctrlProp1386.xml><?xml version="1.0" encoding="utf-8"?>
<formControlPr xmlns="http://schemas.microsoft.com/office/spreadsheetml/2009/9/main" objectType="Drop" dropLines="31" dropStyle="combo" dx="26" fmlaLink="Vastaukset_vaihteet!$E$17" fmlaRange="Valikot!$L$57:$L$61" noThreeD="1" sel="1" val="0"/>
</file>

<file path=xl/ctrlProps/ctrlProp1387.xml><?xml version="1.0" encoding="utf-8"?>
<formControlPr xmlns="http://schemas.microsoft.com/office/spreadsheetml/2009/9/main" objectType="Drop" dropLines="31" dropStyle="combo" dx="26" fmlaLink="Vastaukset_vaihteet!$E$18" fmlaRange="Valikot!$P$57:$P$60" noThreeD="1" sel="1" val="0"/>
</file>

<file path=xl/ctrlProps/ctrlProp1388.xml><?xml version="1.0" encoding="utf-8"?>
<formControlPr xmlns="http://schemas.microsoft.com/office/spreadsheetml/2009/9/main" objectType="Drop" dropLines="31" dropStyle="combo" dx="26" fmlaLink="Vastaukset_vaihteet!$F$17" fmlaRange="Valikot!$L$57:$L$61" noThreeD="1" sel="1" val="0"/>
</file>

<file path=xl/ctrlProps/ctrlProp1389.xml><?xml version="1.0" encoding="utf-8"?>
<formControlPr xmlns="http://schemas.microsoft.com/office/spreadsheetml/2009/9/main" objectType="Drop" dropLines="31" dropStyle="combo" dx="26" fmlaLink="Vastaukset_vaihteet!$G$17" fmlaRange="Valikot!$L$57:$L$61" noThreeD="1" sel="1" val="0"/>
</file>

<file path=xl/ctrlProps/ctrlProp139.xml><?xml version="1.0" encoding="utf-8"?>
<formControlPr xmlns="http://schemas.microsoft.com/office/spreadsheetml/2009/9/main" objectType="Drop" dropLines="31" dropStyle="combo" dx="26" fmlaLink="Vastaukset_raiteet!$N$8" fmlaRange="Valikot!$B$40:$B$45" noThreeD="1" sel="1" val="0"/>
</file>

<file path=xl/ctrlProps/ctrlProp1390.xml><?xml version="1.0" encoding="utf-8"?>
<formControlPr xmlns="http://schemas.microsoft.com/office/spreadsheetml/2009/9/main" objectType="Drop" dropLines="31" dropStyle="combo" dx="26" fmlaLink="Vastaukset_vaihteet!$H$17" fmlaRange="Valikot!$L$57:$L$61" noThreeD="1" sel="1" val="0"/>
</file>

<file path=xl/ctrlProps/ctrlProp1391.xml><?xml version="1.0" encoding="utf-8"?>
<formControlPr xmlns="http://schemas.microsoft.com/office/spreadsheetml/2009/9/main" objectType="Drop" dropLines="31" dropStyle="combo" dx="26" fmlaLink="Vastaukset_vaihteet!$I$17" fmlaRange="Valikot!$L$57:$L$61" noThreeD="1" sel="1" val="0"/>
</file>

<file path=xl/ctrlProps/ctrlProp1392.xml><?xml version="1.0" encoding="utf-8"?>
<formControlPr xmlns="http://schemas.microsoft.com/office/spreadsheetml/2009/9/main" objectType="Drop" dropLines="31" dropStyle="combo" dx="26" fmlaLink="Vastaukset_vaihteet!$J$17" fmlaRange="Valikot!$L$57:$L$61" noThreeD="1" sel="1" val="0"/>
</file>

<file path=xl/ctrlProps/ctrlProp1393.xml><?xml version="1.0" encoding="utf-8"?>
<formControlPr xmlns="http://schemas.microsoft.com/office/spreadsheetml/2009/9/main" objectType="Drop" dropLines="31" dropStyle="combo" dx="26" fmlaLink="Vastaukset_vaihteet!$K$17" fmlaRange="Valikot!$L$57:$L$61" noThreeD="1" sel="1" val="0"/>
</file>

<file path=xl/ctrlProps/ctrlProp1394.xml><?xml version="1.0" encoding="utf-8"?>
<formControlPr xmlns="http://schemas.microsoft.com/office/spreadsheetml/2009/9/main" objectType="Drop" dropLines="31" dropStyle="combo" dx="26" fmlaLink="Vastaukset_vaihteet!$L$17" fmlaRange="Valikot!$L$57:$L$61" noThreeD="1" sel="1" val="0"/>
</file>

<file path=xl/ctrlProps/ctrlProp1395.xml><?xml version="1.0" encoding="utf-8"?>
<formControlPr xmlns="http://schemas.microsoft.com/office/spreadsheetml/2009/9/main" objectType="Drop" dropLines="31" dropStyle="combo" dx="26" fmlaLink="Vastaukset_vaihteet!$M$17" fmlaRange="Valikot!$L$57:$L$61" noThreeD="1" sel="1" val="0"/>
</file>

<file path=xl/ctrlProps/ctrlProp1396.xml><?xml version="1.0" encoding="utf-8"?>
<formControlPr xmlns="http://schemas.microsoft.com/office/spreadsheetml/2009/9/main" objectType="Drop" dropLines="31" dropStyle="combo" dx="26" fmlaLink="Vastaukset_vaihteet!$N$17" fmlaRange="Valikot!$L$57:$L$61" noThreeD="1" sel="1" val="0"/>
</file>

<file path=xl/ctrlProps/ctrlProp1397.xml><?xml version="1.0" encoding="utf-8"?>
<formControlPr xmlns="http://schemas.microsoft.com/office/spreadsheetml/2009/9/main" objectType="Drop" dropLines="31" dropStyle="combo" dx="26" fmlaLink="Vastaukset_vaihteet!$O$17" fmlaRange="Valikot!$L$57:$L$61" noThreeD="1" sel="1" val="0"/>
</file>

<file path=xl/ctrlProps/ctrlProp1398.xml><?xml version="1.0" encoding="utf-8"?>
<formControlPr xmlns="http://schemas.microsoft.com/office/spreadsheetml/2009/9/main" objectType="Drop" dropLines="31" dropStyle="combo" dx="26" fmlaLink="Vastaukset_vaihteet!$P$17" fmlaRange="Valikot!$L$57:$L$61" noThreeD="1" sel="1" val="0"/>
</file>

<file path=xl/ctrlProps/ctrlProp1399.xml><?xml version="1.0" encoding="utf-8"?>
<formControlPr xmlns="http://schemas.microsoft.com/office/spreadsheetml/2009/9/main" objectType="Drop" dropLines="31" dropStyle="combo" dx="26" fmlaLink="Vastaukset_vaihteet!$Q$17" fmlaRange="Valikot!$L$57:$L$61" noThreeD="1" sel="1" val="0"/>
</file>

<file path=xl/ctrlProps/ctrlProp14.xml><?xml version="1.0" encoding="utf-8"?>
<formControlPr xmlns="http://schemas.microsoft.com/office/spreadsheetml/2009/9/main" objectType="Drop" dropLines="31" dropStyle="combo" dx="26" fmlaLink="Vastaukset_raiteet!$E$43" fmlaRange="Valikot!$L$57:$L$61" noThreeD="1" sel="1" val="0"/>
</file>

<file path=xl/ctrlProps/ctrlProp140.xml><?xml version="1.0" encoding="utf-8"?>
<formControlPr xmlns="http://schemas.microsoft.com/office/spreadsheetml/2009/9/main" objectType="Drop" dropLines="31" dropStyle="combo" dx="26" fmlaLink="Vastaukset_raiteet!$N$14" fmlaRange="Valikot!$L$64:$L$67" noThreeD="1" sel="1" val="0"/>
</file>

<file path=xl/ctrlProps/ctrlProp1400.xml><?xml version="1.0" encoding="utf-8"?>
<formControlPr xmlns="http://schemas.microsoft.com/office/spreadsheetml/2009/9/main" objectType="Drop" dropLines="31" dropStyle="combo" dx="26" fmlaLink="Vastaukset_vaihteet!$R$17" fmlaRange="Valikot!$L$57:$L$61" noThreeD="1" sel="1" val="0"/>
</file>

<file path=xl/ctrlProps/ctrlProp1401.xml><?xml version="1.0" encoding="utf-8"?>
<formControlPr xmlns="http://schemas.microsoft.com/office/spreadsheetml/2009/9/main" objectType="Drop" dropLines="31" dropStyle="combo" dx="26" fmlaLink="Vastaukset_vaihteet!$S$17" fmlaRange="Valikot!$L$57:$L$61" noThreeD="1" sel="1" val="0"/>
</file>

<file path=xl/ctrlProps/ctrlProp1402.xml><?xml version="1.0" encoding="utf-8"?>
<formControlPr xmlns="http://schemas.microsoft.com/office/spreadsheetml/2009/9/main" objectType="Drop" dropLines="31" dropStyle="combo" dx="26" fmlaLink="Vastaukset_vaihteet!$T$17" fmlaRange="Valikot!$L$57:$L$61" noThreeD="1" sel="1" val="0"/>
</file>

<file path=xl/ctrlProps/ctrlProp1403.xml><?xml version="1.0" encoding="utf-8"?>
<formControlPr xmlns="http://schemas.microsoft.com/office/spreadsheetml/2009/9/main" objectType="Drop" dropLines="31" dropStyle="combo" dx="26" fmlaLink="Vastaukset_vaihteet!$U$17" fmlaRange="Valikot!$L$57:$L$61" noThreeD="1" sel="1" val="0"/>
</file>

<file path=xl/ctrlProps/ctrlProp1404.xml><?xml version="1.0" encoding="utf-8"?>
<formControlPr xmlns="http://schemas.microsoft.com/office/spreadsheetml/2009/9/main" objectType="Drop" dropLines="31" dropStyle="combo" dx="26" fmlaLink="Vastaukset_vaihteet!$V$17" fmlaRange="Valikot!$L$57:$L$61" noThreeD="1" sel="1" val="0"/>
</file>

<file path=xl/ctrlProps/ctrlProp1405.xml><?xml version="1.0" encoding="utf-8"?>
<formControlPr xmlns="http://schemas.microsoft.com/office/spreadsheetml/2009/9/main" objectType="Drop" dropLines="31" dropStyle="combo" dx="26" fmlaLink="Vastaukset_vaihteet!$W$17" fmlaRange="Valikot!$L$57:$L$61" noThreeD="1" sel="1" val="0"/>
</file>

<file path=xl/ctrlProps/ctrlProp1406.xml><?xml version="1.0" encoding="utf-8"?>
<formControlPr xmlns="http://schemas.microsoft.com/office/spreadsheetml/2009/9/main" objectType="Drop" dropLines="31" dropStyle="combo" dx="26" fmlaLink="Vastaukset_vaihteet!$X$17" fmlaRange="Valikot!$L$57:$L$61" noThreeD="1" sel="1" val="0"/>
</file>

<file path=xl/ctrlProps/ctrlProp1407.xml><?xml version="1.0" encoding="utf-8"?>
<formControlPr xmlns="http://schemas.microsoft.com/office/spreadsheetml/2009/9/main" objectType="Drop" dropLines="31" dropStyle="combo" dx="26" fmlaLink="Vastaukset_vaihteet!$F$18" fmlaRange="Valikot!$P$57:$P$60" noThreeD="1" sel="1" val="0"/>
</file>

<file path=xl/ctrlProps/ctrlProp1408.xml><?xml version="1.0" encoding="utf-8"?>
<formControlPr xmlns="http://schemas.microsoft.com/office/spreadsheetml/2009/9/main" objectType="Drop" dropLines="31" dropStyle="combo" dx="26" fmlaLink="Vastaukset_vaihteet!$G$18" fmlaRange="Valikot!$P$57:$P$60" noThreeD="1" sel="1" val="0"/>
</file>

<file path=xl/ctrlProps/ctrlProp1409.xml><?xml version="1.0" encoding="utf-8"?>
<formControlPr xmlns="http://schemas.microsoft.com/office/spreadsheetml/2009/9/main" objectType="Drop" dropLines="31" dropStyle="combo" dx="26" fmlaLink="Vastaukset_vaihteet!$H$18" fmlaRange="Valikot!$P$57:$P$60" noThreeD="1" sel="1" val="0"/>
</file>

<file path=xl/ctrlProps/ctrlProp141.xml><?xml version="1.0" encoding="utf-8"?>
<formControlPr xmlns="http://schemas.microsoft.com/office/spreadsheetml/2009/9/main" objectType="Drop" dropLines="32" dropStyle="combo" dx="26" fmlaLink="Vastaukset_raiteet!$O$5" fmlaRange="Valikot!$B$6:$B$37" noThreeD="1" sel="1" val="0"/>
</file>

<file path=xl/ctrlProps/ctrlProp1410.xml><?xml version="1.0" encoding="utf-8"?>
<formControlPr xmlns="http://schemas.microsoft.com/office/spreadsheetml/2009/9/main" objectType="Drop" dropLines="31" dropStyle="combo" dx="26" fmlaLink="Vastaukset_vaihteet!$I$18" fmlaRange="Valikot!$P$57:$P$60" noThreeD="1" sel="1" val="0"/>
</file>

<file path=xl/ctrlProps/ctrlProp1411.xml><?xml version="1.0" encoding="utf-8"?>
<formControlPr xmlns="http://schemas.microsoft.com/office/spreadsheetml/2009/9/main" objectType="Drop" dropLines="31" dropStyle="combo" dx="26" fmlaLink="Vastaukset_vaihteet!$J$18" fmlaRange="Valikot!$P$57:$P$60" noThreeD="1" sel="1" val="0"/>
</file>

<file path=xl/ctrlProps/ctrlProp1412.xml><?xml version="1.0" encoding="utf-8"?>
<formControlPr xmlns="http://schemas.microsoft.com/office/spreadsheetml/2009/9/main" objectType="Drop" dropLines="31" dropStyle="combo" dx="26" fmlaLink="Vastaukset_vaihteet!$K$18" fmlaRange="Valikot!$P$57:$P$60" noThreeD="1" sel="1" val="0"/>
</file>

<file path=xl/ctrlProps/ctrlProp1413.xml><?xml version="1.0" encoding="utf-8"?>
<formControlPr xmlns="http://schemas.microsoft.com/office/spreadsheetml/2009/9/main" objectType="Drop" dropLines="31" dropStyle="combo" dx="26" fmlaLink="Vastaukset_vaihteet!$L$18" fmlaRange="Valikot!$P$57:$P$60" noThreeD="1" sel="1" val="0"/>
</file>

<file path=xl/ctrlProps/ctrlProp1414.xml><?xml version="1.0" encoding="utf-8"?>
<formControlPr xmlns="http://schemas.microsoft.com/office/spreadsheetml/2009/9/main" objectType="Drop" dropLines="31" dropStyle="combo" dx="26" fmlaLink="Vastaukset_vaihteet!$M$18" fmlaRange="Valikot!$P$57:$P$60" noThreeD="1" sel="1" val="0"/>
</file>

<file path=xl/ctrlProps/ctrlProp1415.xml><?xml version="1.0" encoding="utf-8"?>
<formControlPr xmlns="http://schemas.microsoft.com/office/spreadsheetml/2009/9/main" objectType="Drop" dropLines="31" dropStyle="combo" dx="26" fmlaLink="Vastaukset_vaihteet!$N$18" fmlaRange="Valikot!$P$57:$P$60" noThreeD="1" sel="1" val="0"/>
</file>

<file path=xl/ctrlProps/ctrlProp1416.xml><?xml version="1.0" encoding="utf-8"?>
<formControlPr xmlns="http://schemas.microsoft.com/office/spreadsheetml/2009/9/main" objectType="Drop" dropLines="31" dropStyle="combo" dx="26" fmlaLink="Vastaukset_vaihteet!$O$18" fmlaRange="Valikot!$P$57:$P$60" noThreeD="1" sel="1" val="0"/>
</file>

<file path=xl/ctrlProps/ctrlProp1417.xml><?xml version="1.0" encoding="utf-8"?>
<formControlPr xmlns="http://schemas.microsoft.com/office/spreadsheetml/2009/9/main" objectType="Drop" dropLines="31" dropStyle="combo" dx="26" fmlaLink="Vastaukset_vaihteet!$P$18" fmlaRange="Valikot!$P$57:$P$60" noThreeD="1" sel="1" val="0"/>
</file>

<file path=xl/ctrlProps/ctrlProp1418.xml><?xml version="1.0" encoding="utf-8"?>
<formControlPr xmlns="http://schemas.microsoft.com/office/spreadsheetml/2009/9/main" objectType="Drop" dropLines="31" dropStyle="combo" dx="26" fmlaLink="Vastaukset_vaihteet!$Q$18" fmlaRange="Valikot!$P$57:$P$60" noThreeD="1" sel="1" val="0"/>
</file>

<file path=xl/ctrlProps/ctrlProp1419.xml><?xml version="1.0" encoding="utf-8"?>
<formControlPr xmlns="http://schemas.microsoft.com/office/spreadsheetml/2009/9/main" objectType="Drop" dropLines="31" dropStyle="combo" dx="26" fmlaLink="Vastaukset_vaihteet!$R$18" fmlaRange="Valikot!$P$57:$P$60" noThreeD="1" sel="1" val="0"/>
</file>

<file path=xl/ctrlProps/ctrlProp142.xml><?xml version="1.0" encoding="utf-8"?>
<formControlPr xmlns="http://schemas.microsoft.com/office/spreadsheetml/2009/9/main" objectType="Drop" dropLines="31" dropStyle="combo" dx="26" fmlaLink="Vastaukset_raiteet!$O$9" fmlaRange="Valikot!$G$6:$G$10" noThreeD="1" sel="1" val="0"/>
</file>

<file path=xl/ctrlProps/ctrlProp1420.xml><?xml version="1.0" encoding="utf-8"?>
<formControlPr xmlns="http://schemas.microsoft.com/office/spreadsheetml/2009/9/main" objectType="Drop" dropLines="31" dropStyle="combo" dx="26" fmlaLink="Vastaukset_vaihteet!$S$18" fmlaRange="Valikot!$P$57:$P$60" noThreeD="1" sel="1" val="0"/>
</file>

<file path=xl/ctrlProps/ctrlProp1421.xml><?xml version="1.0" encoding="utf-8"?>
<formControlPr xmlns="http://schemas.microsoft.com/office/spreadsheetml/2009/9/main" objectType="Drop" dropLines="31" dropStyle="combo" dx="26" fmlaLink="Vastaukset_vaihteet!$T$18" fmlaRange="Valikot!$P$57:$P$60" noThreeD="1" sel="1" val="0"/>
</file>

<file path=xl/ctrlProps/ctrlProp1422.xml><?xml version="1.0" encoding="utf-8"?>
<formControlPr xmlns="http://schemas.microsoft.com/office/spreadsheetml/2009/9/main" objectType="Drop" dropLines="31" dropStyle="combo" dx="26" fmlaLink="Vastaukset_vaihteet!$U$18" fmlaRange="Valikot!$P$57:$P$60" noThreeD="1" sel="1" val="0"/>
</file>

<file path=xl/ctrlProps/ctrlProp1423.xml><?xml version="1.0" encoding="utf-8"?>
<formControlPr xmlns="http://schemas.microsoft.com/office/spreadsheetml/2009/9/main" objectType="Drop" dropLines="31" dropStyle="combo" dx="26" fmlaLink="Vastaukset_vaihteet!$V$18" fmlaRange="Valikot!$P$57:$P$60" noThreeD="1" sel="1" val="0"/>
</file>

<file path=xl/ctrlProps/ctrlProp1424.xml><?xml version="1.0" encoding="utf-8"?>
<formControlPr xmlns="http://schemas.microsoft.com/office/spreadsheetml/2009/9/main" objectType="Drop" dropLines="31" dropStyle="combo" dx="26" fmlaLink="Vastaukset_vaihteet!$W$18" fmlaRange="Valikot!$P$57:$P$60" noThreeD="1" sel="1" val="0"/>
</file>

<file path=xl/ctrlProps/ctrlProp1425.xml><?xml version="1.0" encoding="utf-8"?>
<formControlPr xmlns="http://schemas.microsoft.com/office/spreadsheetml/2009/9/main" objectType="Drop" dropLines="31" dropStyle="combo" dx="26" fmlaLink="Vastaukset_vaihteet!$X$18" fmlaRange="Valikot!$P$57:$P$60" noThreeD="1" sel="1" val="0"/>
</file>

<file path=xl/ctrlProps/ctrlProp1426.xml><?xml version="1.0" encoding="utf-8"?>
<formControlPr xmlns="http://schemas.microsoft.com/office/spreadsheetml/2009/9/main" objectType="Drop" dropLines="32" dropStyle="combo" dx="26" fmlaLink="Vastaukset_vaihteet!$Y$4" fmlaRange="Valikot!$B$6:$B$37" noThreeD="1" sel="1" val="0"/>
</file>

<file path=xl/ctrlProps/ctrlProp1427.xml><?xml version="1.0" encoding="utf-8"?>
<formControlPr xmlns="http://schemas.microsoft.com/office/spreadsheetml/2009/9/main" objectType="Drop" dropLines="31" dropStyle="combo" dx="26" fmlaLink="Vastaukset_vaihteet!$Y$8" fmlaRange="Valikot!$V$74:$V$77" noThreeD="1" sel="1" val="0"/>
</file>

<file path=xl/ctrlProps/ctrlProp1428.xml><?xml version="1.0" encoding="utf-8"?>
<formControlPr xmlns="http://schemas.microsoft.com/office/spreadsheetml/2009/9/main" objectType="Drop" dropLines="31" dropStyle="combo" dx="26" fmlaLink="Vastaukset_vaihteet!$Y$9" fmlaRange="Valikot!$G$14:$G$20" noThreeD="1" sel="1" val="0"/>
</file>

<file path=xl/ctrlProps/ctrlProp1429.xml><?xml version="1.0" encoding="utf-8"?>
<formControlPr xmlns="http://schemas.microsoft.com/office/spreadsheetml/2009/9/main" objectType="Drop" dropLines="31" dropStyle="combo" dx="26" fmlaLink="Vastaukset_vaihteet!$Y$10" fmlaRange="Valikot!$G$23:$G$28" noThreeD="1" sel="1" val="0"/>
</file>

<file path=xl/ctrlProps/ctrlProp143.xml><?xml version="1.0" encoding="utf-8"?>
<formControlPr xmlns="http://schemas.microsoft.com/office/spreadsheetml/2009/9/main" objectType="Drop" dropLines="31" dropStyle="combo" dx="26" fmlaLink="Vastaukset_raiteet!$O$10" fmlaRange="Valikot!$L$6:$L$9" noThreeD="1" sel="1" val="0"/>
</file>

<file path=xl/ctrlProps/ctrlProp1430.xml><?xml version="1.0" encoding="utf-8"?>
<formControlPr xmlns="http://schemas.microsoft.com/office/spreadsheetml/2009/9/main" objectType="Drop" dropLines="50" dropStyle="combo" dx="26" fmlaLink="Vastaukset_vaihteet!$Y$15" fmlaRange="Valikot!$B$74:$B$122" noThreeD="1" sel="1" val="0"/>
</file>

<file path=xl/ctrlProps/ctrlProp1431.xml><?xml version="1.0" encoding="utf-8"?>
<formControlPr xmlns="http://schemas.microsoft.com/office/spreadsheetml/2009/9/main" objectType="Drop" dropLines="31" dropStyle="combo" dx="26" fmlaLink="Vastaukset_vaihteet!$Y$19" fmlaRange="Valikot!$G$74:$G$82" noThreeD="1" sel="1" val="0"/>
</file>

<file path=xl/ctrlProps/ctrlProp1432.xml><?xml version="1.0" encoding="utf-8"?>
<formControlPr xmlns="http://schemas.microsoft.com/office/spreadsheetml/2009/9/main" objectType="Drop" dropLines="31" dropStyle="combo" dx="26" fmlaLink="Vastaukset_vaihteet!$Y$20" fmlaRange="Valikot!$L$74:$L$82" noThreeD="1" sel="1" val="0"/>
</file>

<file path=xl/ctrlProps/ctrlProp1433.xml><?xml version="1.0" encoding="utf-8"?>
<formControlPr xmlns="http://schemas.microsoft.com/office/spreadsheetml/2009/9/main" objectType="Drop" dropLines="31" dropStyle="combo" dx="26" fmlaLink="Vastaukset_vaihteet!$Y$21" fmlaRange="Valikot!$P$74:$P$77" noThreeD="1" sel="1" val="0"/>
</file>

<file path=xl/ctrlProps/ctrlProp1434.xml><?xml version="1.0" encoding="utf-8"?>
<formControlPr xmlns="http://schemas.microsoft.com/office/spreadsheetml/2009/9/main" objectType="Drop" dropLines="31" dropStyle="combo" dx="26" fmlaLink="Vastaukset_vaihteet!$Y$7" fmlaRange="Valikot!$B$40:$B$45" noThreeD="1" sel="1" val="0"/>
</file>

<file path=xl/ctrlProps/ctrlProp1435.xml><?xml version="1.0" encoding="utf-8"?>
<formControlPr xmlns="http://schemas.microsoft.com/office/spreadsheetml/2009/9/main" objectType="Drop" dropLines="31" dropStyle="combo" dx="26" fmlaLink="Vastaukset_vaihteet!$Y$12" fmlaRange="Valikot!$L$64:$L$67" noThreeD="1" sel="1" val="0"/>
</file>

<file path=xl/ctrlProps/ctrlProp1436.xml><?xml version="1.0" encoding="utf-8"?>
<formControlPr xmlns="http://schemas.microsoft.com/office/spreadsheetml/2009/9/main" objectType="Drop" dropLines="31" dropStyle="combo" dx="26" fmlaLink="Vastaukset_vaihteet!$Y$13" fmlaRange="Valikot!$G$87:$G$90" noThreeD="1" sel="1" val="0"/>
</file>

<file path=xl/ctrlProps/ctrlProp1437.xml><?xml version="1.0" encoding="utf-8"?>
<formControlPr xmlns="http://schemas.microsoft.com/office/spreadsheetml/2009/9/main" objectType="Drop" dropLines="31" dropStyle="combo" dx="26" fmlaLink="Vastaukset_vaihteet!$Y$11" fmlaRange="Valikot!$P$64:$P$66" noThreeD="1" sel="1" val="0"/>
</file>

<file path=xl/ctrlProps/ctrlProp1438.xml><?xml version="1.0" encoding="utf-8"?>
<formControlPr xmlns="http://schemas.microsoft.com/office/spreadsheetml/2009/9/main" objectType="Drop" dropLines="31" dropStyle="combo" dx="26" fmlaLink="Vastaukset_vaihteet!$Y$14" fmlaRange="Valikot!$G$87:$G$90" noThreeD="1" sel="1" val="0"/>
</file>

<file path=xl/ctrlProps/ctrlProp1439.xml><?xml version="1.0" encoding="utf-8"?>
<formControlPr xmlns="http://schemas.microsoft.com/office/spreadsheetml/2009/9/main" objectType="Drop" dropLines="31" dropStyle="combo" dx="26" fmlaLink="Vastaukset_vaihteet!$Y$17" fmlaRange="Valikot!$L$57:$L$61" noThreeD="1" sel="1" val="0"/>
</file>

<file path=xl/ctrlProps/ctrlProp144.xml><?xml version="1.0" encoding="utf-8"?>
<formControlPr xmlns="http://schemas.microsoft.com/office/spreadsheetml/2009/9/main" objectType="Drop" dropLines="31" dropStyle="combo" dx="26" fmlaLink="Vastaukset_raiteet!$O$11" fmlaRange="Valikot!$G$14:$G$20" noThreeD="1" sel="1" val="0"/>
</file>

<file path=xl/ctrlProps/ctrlProp1440.xml><?xml version="1.0" encoding="utf-8"?>
<formControlPr xmlns="http://schemas.microsoft.com/office/spreadsheetml/2009/9/main" objectType="Drop" dropLines="31" dropStyle="combo" dx="26" fmlaLink="Vastaukset_vaihteet!$Y$18" fmlaRange="Valikot!$P$57:$P$60" noThreeD="1" sel="1" val="0"/>
</file>

<file path=xl/ctrlProps/ctrlProp1441.xml><?xml version="1.0" encoding="utf-8"?>
<formControlPr xmlns="http://schemas.microsoft.com/office/spreadsheetml/2009/9/main" objectType="Drop" dropLines="32" dropStyle="combo" dx="26" fmlaLink="Vastaukset_vaihteet!$Z$4" fmlaRange="Valikot!$B$6:$B$37" noThreeD="1" sel="1" val="0"/>
</file>

<file path=xl/ctrlProps/ctrlProp1442.xml><?xml version="1.0" encoding="utf-8"?>
<formControlPr xmlns="http://schemas.microsoft.com/office/spreadsheetml/2009/9/main" objectType="Drop" dropLines="31" dropStyle="combo" dx="26" fmlaLink="Vastaukset_vaihteet!$Z$8" fmlaRange="Valikot!$V$74:$V$77" noThreeD="1" sel="1" val="0"/>
</file>

<file path=xl/ctrlProps/ctrlProp1443.xml><?xml version="1.0" encoding="utf-8"?>
<formControlPr xmlns="http://schemas.microsoft.com/office/spreadsheetml/2009/9/main" objectType="Drop" dropLines="31" dropStyle="combo" dx="26" fmlaLink="Vastaukset_vaihteet!$Z$9" fmlaRange="Valikot!$G$14:$G$20" noThreeD="1" sel="1" val="0"/>
</file>

<file path=xl/ctrlProps/ctrlProp1444.xml><?xml version="1.0" encoding="utf-8"?>
<formControlPr xmlns="http://schemas.microsoft.com/office/spreadsheetml/2009/9/main" objectType="Drop" dropLines="31" dropStyle="combo" dx="26" fmlaLink="Vastaukset_vaihteet!$Z$10" fmlaRange="Valikot!$G$23:$G$28" noThreeD="1" sel="1" val="0"/>
</file>

<file path=xl/ctrlProps/ctrlProp1445.xml><?xml version="1.0" encoding="utf-8"?>
<formControlPr xmlns="http://schemas.microsoft.com/office/spreadsheetml/2009/9/main" objectType="Drop" dropLines="50" dropStyle="combo" dx="26" fmlaLink="Vastaukset_vaihteet!$Z$15" fmlaRange="Valikot!$B$74:$B$122" noThreeD="1" sel="1" val="0"/>
</file>

<file path=xl/ctrlProps/ctrlProp1446.xml><?xml version="1.0" encoding="utf-8"?>
<formControlPr xmlns="http://schemas.microsoft.com/office/spreadsheetml/2009/9/main" objectType="Drop" dropLines="31" dropStyle="combo" dx="26" fmlaLink="Vastaukset_vaihteet!$Z$19" fmlaRange="Valikot!$G$74:$G$82" noThreeD="1" sel="1" val="0"/>
</file>

<file path=xl/ctrlProps/ctrlProp1447.xml><?xml version="1.0" encoding="utf-8"?>
<formControlPr xmlns="http://schemas.microsoft.com/office/spreadsheetml/2009/9/main" objectType="Drop" dropLines="31" dropStyle="combo" dx="26" fmlaLink="Vastaukset_vaihteet!$Z$20" fmlaRange="Valikot!$L$74:$L$82" noThreeD="1" sel="1" val="0"/>
</file>

<file path=xl/ctrlProps/ctrlProp1448.xml><?xml version="1.0" encoding="utf-8"?>
<formControlPr xmlns="http://schemas.microsoft.com/office/spreadsheetml/2009/9/main" objectType="Drop" dropLines="31" dropStyle="combo" dx="26" fmlaLink="Vastaukset_vaihteet!$Z$21" fmlaRange="Valikot!$P$74:$P$77" noThreeD="1" sel="1" val="0"/>
</file>

<file path=xl/ctrlProps/ctrlProp1449.xml><?xml version="1.0" encoding="utf-8"?>
<formControlPr xmlns="http://schemas.microsoft.com/office/spreadsheetml/2009/9/main" objectType="Drop" dropLines="31" dropStyle="combo" dx="26" fmlaLink="Vastaukset_vaihteet!$Z$7" fmlaRange="Valikot!$B$40:$B$45" noThreeD="1" sel="1" val="0"/>
</file>

<file path=xl/ctrlProps/ctrlProp145.xml><?xml version="1.0" encoding="utf-8"?>
<formControlPr xmlns="http://schemas.microsoft.com/office/spreadsheetml/2009/9/main" objectType="Drop" dropLines="31" dropStyle="combo" dx="26" fmlaLink="Vastaukset_raiteet!$O$12" fmlaRange="Valikot!$G$23:$G$28" noThreeD="1" sel="1" val="0"/>
</file>

<file path=xl/ctrlProps/ctrlProp1450.xml><?xml version="1.0" encoding="utf-8"?>
<formControlPr xmlns="http://schemas.microsoft.com/office/spreadsheetml/2009/9/main" objectType="Drop" dropLines="31" dropStyle="combo" dx="26" fmlaLink="Vastaukset_vaihteet!$Z$12" fmlaRange="Valikot!$L$64:$L$67" noThreeD="1" sel="1" val="0"/>
</file>

<file path=xl/ctrlProps/ctrlProp1451.xml><?xml version="1.0" encoding="utf-8"?>
<formControlPr xmlns="http://schemas.microsoft.com/office/spreadsheetml/2009/9/main" objectType="Drop" dropLines="31" dropStyle="combo" dx="26" fmlaLink="Vastaukset_vaihteet!$Z$13" fmlaRange="Valikot!$G$87:$G$90" noThreeD="1" sel="1" val="0"/>
</file>

<file path=xl/ctrlProps/ctrlProp1452.xml><?xml version="1.0" encoding="utf-8"?>
<formControlPr xmlns="http://schemas.microsoft.com/office/spreadsheetml/2009/9/main" objectType="Drop" dropLines="31" dropStyle="combo" dx="26" fmlaLink="Vastaukset_vaihteet!$Z$11" fmlaRange="Valikot!$P$64:$P$66" noThreeD="1" sel="1" val="0"/>
</file>

<file path=xl/ctrlProps/ctrlProp1453.xml><?xml version="1.0" encoding="utf-8"?>
<formControlPr xmlns="http://schemas.microsoft.com/office/spreadsheetml/2009/9/main" objectType="Drop" dropLines="31" dropStyle="combo" dx="26" fmlaLink="Vastaukset_vaihteet!$Z$14" fmlaRange="Valikot!$G$87:$G$90" noThreeD="1" sel="1" val="0"/>
</file>

<file path=xl/ctrlProps/ctrlProp1454.xml><?xml version="1.0" encoding="utf-8"?>
<formControlPr xmlns="http://schemas.microsoft.com/office/spreadsheetml/2009/9/main" objectType="Drop" dropLines="31" dropStyle="combo" dx="26" fmlaLink="Vastaukset_vaihteet!$Z$17" fmlaRange="Valikot!$L$57:$L$61" noThreeD="1" sel="1" val="0"/>
</file>

<file path=xl/ctrlProps/ctrlProp1455.xml><?xml version="1.0" encoding="utf-8"?>
<formControlPr xmlns="http://schemas.microsoft.com/office/spreadsheetml/2009/9/main" objectType="Drop" dropLines="31" dropStyle="combo" dx="26" fmlaLink="Vastaukset_vaihteet!$Z$18" fmlaRange="Valikot!$P$57:$P$60" noThreeD="1" sel="1" val="0"/>
</file>

<file path=xl/ctrlProps/ctrlProp1456.xml><?xml version="1.0" encoding="utf-8"?>
<formControlPr xmlns="http://schemas.microsoft.com/office/spreadsheetml/2009/9/main" objectType="Drop" dropLines="32" dropStyle="combo" dx="26" fmlaLink="Vastaukset_vaihteet!$AA$4" fmlaRange="Valikot!$B$6:$B$37" noThreeD="1" sel="1" val="0"/>
</file>

<file path=xl/ctrlProps/ctrlProp1457.xml><?xml version="1.0" encoding="utf-8"?>
<formControlPr xmlns="http://schemas.microsoft.com/office/spreadsheetml/2009/9/main" objectType="Drop" dropLines="31" dropStyle="combo" dx="26" fmlaLink="Vastaukset_vaihteet!$AA$8" fmlaRange="Valikot!$V$74:$V$77" noThreeD="1" sel="1" val="0"/>
</file>

<file path=xl/ctrlProps/ctrlProp1458.xml><?xml version="1.0" encoding="utf-8"?>
<formControlPr xmlns="http://schemas.microsoft.com/office/spreadsheetml/2009/9/main" objectType="Drop" dropLines="31" dropStyle="combo" dx="26" fmlaLink="Vastaukset_vaihteet!$AA$9" fmlaRange="Valikot!$G$14:$G$20" noThreeD="1" sel="1" val="0"/>
</file>

<file path=xl/ctrlProps/ctrlProp1459.xml><?xml version="1.0" encoding="utf-8"?>
<formControlPr xmlns="http://schemas.microsoft.com/office/spreadsheetml/2009/9/main" objectType="Drop" dropLines="31" dropStyle="combo" dx="26" fmlaLink="Vastaukset_vaihteet!$AA$10" fmlaRange="Valikot!$G$23:$G$28" noThreeD="1" sel="1" val="0"/>
</file>

<file path=xl/ctrlProps/ctrlProp146.xml><?xml version="1.0" encoding="utf-8"?>
<formControlPr xmlns="http://schemas.microsoft.com/office/spreadsheetml/2009/9/main" objectType="Drop" dropLines="31" dropStyle="combo" dx="26" fmlaLink="Vastaukset_raiteet!$O$23" fmlaRange="Valikot!$B$57:$B$60" noThreeD="1" sel="1" val="0"/>
</file>

<file path=xl/ctrlProps/ctrlProp1460.xml><?xml version="1.0" encoding="utf-8"?>
<formControlPr xmlns="http://schemas.microsoft.com/office/spreadsheetml/2009/9/main" objectType="Drop" dropLines="50" dropStyle="combo" dx="26" fmlaLink="Vastaukset_vaihteet!$AA$15" fmlaRange="Valikot!$B$74:$B$122" noThreeD="1" sel="1" val="0"/>
</file>

<file path=xl/ctrlProps/ctrlProp1461.xml><?xml version="1.0" encoding="utf-8"?>
<formControlPr xmlns="http://schemas.microsoft.com/office/spreadsheetml/2009/9/main" objectType="Drop" dropLines="31" dropStyle="combo" dx="26" fmlaLink="Vastaukset_vaihteet!$AA$19" fmlaRange="Valikot!$G$74:$G$82" noThreeD="1" sel="1" val="0"/>
</file>

<file path=xl/ctrlProps/ctrlProp1462.xml><?xml version="1.0" encoding="utf-8"?>
<formControlPr xmlns="http://schemas.microsoft.com/office/spreadsheetml/2009/9/main" objectType="Drop" dropLines="31" dropStyle="combo" dx="26" fmlaLink="Vastaukset_vaihteet!$AA$20" fmlaRange="Valikot!$L$74:$L$82" noThreeD="1" sel="1" val="0"/>
</file>

<file path=xl/ctrlProps/ctrlProp1463.xml><?xml version="1.0" encoding="utf-8"?>
<formControlPr xmlns="http://schemas.microsoft.com/office/spreadsheetml/2009/9/main" objectType="Drop" dropLines="31" dropStyle="combo" dx="26" fmlaLink="Vastaukset_vaihteet!$AA$21" fmlaRange="Valikot!$P$74:$P$77" noThreeD="1" sel="1" val="0"/>
</file>

<file path=xl/ctrlProps/ctrlProp1464.xml><?xml version="1.0" encoding="utf-8"?>
<formControlPr xmlns="http://schemas.microsoft.com/office/spreadsheetml/2009/9/main" objectType="Drop" dropLines="31" dropStyle="combo" dx="26" fmlaLink="Vastaukset_vaihteet!$AA$7" fmlaRange="Valikot!$B$40:$B$45" noThreeD="1" sel="1" val="0"/>
</file>

<file path=xl/ctrlProps/ctrlProp1465.xml><?xml version="1.0" encoding="utf-8"?>
<formControlPr xmlns="http://schemas.microsoft.com/office/spreadsheetml/2009/9/main" objectType="Drop" dropLines="31" dropStyle="combo" dx="26" fmlaLink="Vastaukset_vaihteet!$AA$12" fmlaRange="Valikot!$L$64:$L$67" noThreeD="1" sel="1" val="0"/>
</file>

<file path=xl/ctrlProps/ctrlProp1466.xml><?xml version="1.0" encoding="utf-8"?>
<formControlPr xmlns="http://schemas.microsoft.com/office/spreadsheetml/2009/9/main" objectType="Drop" dropLines="31" dropStyle="combo" dx="26" fmlaLink="Vastaukset_vaihteet!$AA$13" fmlaRange="Valikot!$G$87:$G$90" noThreeD="1" sel="1" val="0"/>
</file>

<file path=xl/ctrlProps/ctrlProp1467.xml><?xml version="1.0" encoding="utf-8"?>
<formControlPr xmlns="http://schemas.microsoft.com/office/spreadsheetml/2009/9/main" objectType="Drop" dropLines="31" dropStyle="combo" dx="26" fmlaLink="Vastaukset_vaihteet!$AA$11" fmlaRange="Valikot!$P$64:$P$66" noThreeD="1" sel="1" val="0"/>
</file>

<file path=xl/ctrlProps/ctrlProp1468.xml><?xml version="1.0" encoding="utf-8"?>
<formControlPr xmlns="http://schemas.microsoft.com/office/spreadsheetml/2009/9/main" objectType="Drop" dropLines="31" dropStyle="combo" dx="26" fmlaLink="Vastaukset_vaihteet!$AA$14" fmlaRange="Valikot!$G$87:$G$90" noThreeD="1" sel="1" val="0"/>
</file>

<file path=xl/ctrlProps/ctrlProp1469.xml><?xml version="1.0" encoding="utf-8"?>
<formControlPr xmlns="http://schemas.microsoft.com/office/spreadsheetml/2009/9/main" objectType="Drop" dropLines="31" dropStyle="combo" dx="26" fmlaLink="Vastaukset_vaihteet!$AA$17" fmlaRange="Valikot!$L$57:$L$61" noThreeD="1" sel="1" val="0"/>
</file>

<file path=xl/ctrlProps/ctrlProp147.xml><?xml version="1.0" encoding="utf-8"?>
<formControlPr xmlns="http://schemas.microsoft.com/office/spreadsheetml/2009/9/main" objectType="Drop" dropLines="31" dropStyle="combo" dx="26" fmlaLink="Vastaukset_raiteet!$O$42" fmlaRange="Valikot!$G$57:$G$60" noThreeD="1" sel="1" val="0"/>
</file>

<file path=xl/ctrlProps/ctrlProp1470.xml><?xml version="1.0" encoding="utf-8"?>
<formControlPr xmlns="http://schemas.microsoft.com/office/spreadsheetml/2009/9/main" objectType="Drop" dropLines="31" dropStyle="combo" dx="26" fmlaLink="Vastaukset_vaihteet!$AA$18" fmlaRange="Valikot!$P$57:$P$60" noThreeD="1" sel="1" val="0"/>
</file>

<file path=xl/ctrlProps/ctrlProp1471.xml><?xml version="1.0" encoding="utf-8"?>
<formControlPr xmlns="http://schemas.microsoft.com/office/spreadsheetml/2009/9/main" objectType="Drop" dropLines="32" dropStyle="combo" dx="26" fmlaLink="Vastaukset_vaihteet!$AB$4" fmlaRange="Valikot!$B$6:$B$37" noThreeD="1" sel="1" val="0"/>
</file>

<file path=xl/ctrlProps/ctrlProp1472.xml><?xml version="1.0" encoding="utf-8"?>
<formControlPr xmlns="http://schemas.microsoft.com/office/spreadsheetml/2009/9/main" objectType="Drop" dropLines="31" dropStyle="combo" dx="26" fmlaLink="Vastaukset_vaihteet!$AB$8" fmlaRange="Valikot!$V$74:$V$77" noThreeD="1" sel="1" val="0"/>
</file>

<file path=xl/ctrlProps/ctrlProp1473.xml><?xml version="1.0" encoding="utf-8"?>
<formControlPr xmlns="http://schemas.microsoft.com/office/spreadsheetml/2009/9/main" objectType="Drop" dropLines="31" dropStyle="combo" dx="26" fmlaLink="Vastaukset_vaihteet!$AB$9" fmlaRange="Valikot!$G$14:$G$20" noThreeD="1" sel="1" val="0"/>
</file>

<file path=xl/ctrlProps/ctrlProp1474.xml><?xml version="1.0" encoding="utf-8"?>
<formControlPr xmlns="http://schemas.microsoft.com/office/spreadsheetml/2009/9/main" objectType="Drop" dropLines="31" dropStyle="combo" dx="26" fmlaLink="Vastaukset_vaihteet!$AB$10" fmlaRange="Valikot!$G$23:$G$28" noThreeD="1" sel="1" val="0"/>
</file>

<file path=xl/ctrlProps/ctrlProp1475.xml><?xml version="1.0" encoding="utf-8"?>
<formControlPr xmlns="http://schemas.microsoft.com/office/spreadsheetml/2009/9/main" objectType="Drop" dropLines="50" dropStyle="combo" dx="26" fmlaLink="Vastaukset_vaihteet!$AB$15" fmlaRange="Valikot!$B$74:$B$122" noThreeD="1" sel="1" val="0"/>
</file>

<file path=xl/ctrlProps/ctrlProp1476.xml><?xml version="1.0" encoding="utf-8"?>
<formControlPr xmlns="http://schemas.microsoft.com/office/spreadsheetml/2009/9/main" objectType="Drop" dropLines="31" dropStyle="combo" dx="26" fmlaLink="Vastaukset_vaihteet!$AB$19" fmlaRange="Valikot!$G$74:$G$82" noThreeD="1" sel="1" val="0"/>
</file>

<file path=xl/ctrlProps/ctrlProp1477.xml><?xml version="1.0" encoding="utf-8"?>
<formControlPr xmlns="http://schemas.microsoft.com/office/spreadsheetml/2009/9/main" objectType="Drop" dropLines="31" dropStyle="combo" dx="26" fmlaLink="Vastaukset_vaihteet!$AB$20" fmlaRange="Valikot!$L$74:$L$82" noThreeD="1" sel="1" val="0"/>
</file>

<file path=xl/ctrlProps/ctrlProp1478.xml><?xml version="1.0" encoding="utf-8"?>
<formControlPr xmlns="http://schemas.microsoft.com/office/spreadsheetml/2009/9/main" objectType="Drop" dropLines="31" dropStyle="combo" dx="26" fmlaLink="Vastaukset_vaihteet!$AB$21" fmlaRange="Valikot!$P$74:$P$77" noThreeD="1" sel="1" val="0"/>
</file>

<file path=xl/ctrlProps/ctrlProp1479.xml><?xml version="1.0" encoding="utf-8"?>
<formControlPr xmlns="http://schemas.microsoft.com/office/spreadsheetml/2009/9/main" objectType="Drop" dropLines="31" dropStyle="combo" dx="26" fmlaLink="Vastaukset_vaihteet!$AB$7" fmlaRange="Valikot!$B$40:$B$45" noThreeD="1" sel="1" val="0"/>
</file>

<file path=xl/ctrlProps/ctrlProp148.xml><?xml version="1.0" encoding="utf-8"?>
<formControlPr xmlns="http://schemas.microsoft.com/office/spreadsheetml/2009/9/main" objectType="Drop" dropLines="31" dropStyle="combo" dx="26" fmlaLink="Vastaukset_raiteet!$O$43" fmlaRange="Valikot!$L$57:$L$61" noThreeD="1" sel="1" val="0"/>
</file>

<file path=xl/ctrlProps/ctrlProp1480.xml><?xml version="1.0" encoding="utf-8"?>
<formControlPr xmlns="http://schemas.microsoft.com/office/spreadsheetml/2009/9/main" objectType="Drop" dropLines="31" dropStyle="combo" dx="26" fmlaLink="Vastaukset_vaihteet!$AB$12" fmlaRange="Valikot!$L$64:$L$67" noThreeD="1" sel="1" val="0"/>
</file>

<file path=xl/ctrlProps/ctrlProp1481.xml><?xml version="1.0" encoding="utf-8"?>
<formControlPr xmlns="http://schemas.microsoft.com/office/spreadsheetml/2009/9/main" objectType="Drop" dropLines="31" dropStyle="combo" dx="26" fmlaLink="Vastaukset_vaihteet!$AB$13" fmlaRange="Valikot!$G$87:$G$90" noThreeD="1" sel="1" val="0"/>
</file>

<file path=xl/ctrlProps/ctrlProp1482.xml><?xml version="1.0" encoding="utf-8"?>
<formControlPr xmlns="http://schemas.microsoft.com/office/spreadsheetml/2009/9/main" objectType="Drop" dropLines="31" dropStyle="combo" dx="26" fmlaLink="Vastaukset_vaihteet!$AB$11" fmlaRange="Valikot!$P$64:$P$66" noThreeD="1" sel="1" val="0"/>
</file>

<file path=xl/ctrlProps/ctrlProp1483.xml><?xml version="1.0" encoding="utf-8"?>
<formControlPr xmlns="http://schemas.microsoft.com/office/spreadsheetml/2009/9/main" objectType="Drop" dropLines="31" dropStyle="combo" dx="26" fmlaLink="Vastaukset_vaihteet!$AB$14" fmlaRange="Valikot!$G$87:$G$90" noThreeD="1" sel="1" val="0"/>
</file>

<file path=xl/ctrlProps/ctrlProp1484.xml><?xml version="1.0" encoding="utf-8"?>
<formControlPr xmlns="http://schemas.microsoft.com/office/spreadsheetml/2009/9/main" objectType="Drop" dropLines="31" dropStyle="combo" dx="26" fmlaLink="Vastaukset_vaihteet!$AB$17" fmlaRange="Valikot!$L$57:$L$61" noThreeD="1" sel="1" val="0"/>
</file>

<file path=xl/ctrlProps/ctrlProp1485.xml><?xml version="1.0" encoding="utf-8"?>
<formControlPr xmlns="http://schemas.microsoft.com/office/spreadsheetml/2009/9/main" objectType="Drop" dropLines="31" dropStyle="combo" dx="26" fmlaLink="Vastaukset_vaihteet!$AB$18" fmlaRange="Valikot!$P$57:$P$60" noThreeD="1" sel="1" val="0"/>
</file>

<file path=xl/ctrlProps/ctrlProp1486.xml><?xml version="1.0" encoding="utf-8"?>
<formControlPr xmlns="http://schemas.microsoft.com/office/spreadsheetml/2009/9/main" objectType="Drop" dropLines="32" dropStyle="combo" dx="26" fmlaLink="Vastaukset_vaihteet!$AC$4" fmlaRange="Valikot!$B$6:$B$37" noThreeD="1" sel="1" val="0"/>
</file>

<file path=xl/ctrlProps/ctrlProp1487.xml><?xml version="1.0" encoding="utf-8"?>
<formControlPr xmlns="http://schemas.microsoft.com/office/spreadsheetml/2009/9/main" objectType="Drop" dropLines="31" dropStyle="combo" dx="26" fmlaLink="Vastaukset_vaihteet!$AC$8" fmlaRange="Valikot!$V$74:$V$77" noThreeD="1" sel="1" val="0"/>
</file>

<file path=xl/ctrlProps/ctrlProp1488.xml><?xml version="1.0" encoding="utf-8"?>
<formControlPr xmlns="http://schemas.microsoft.com/office/spreadsheetml/2009/9/main" objectType="Drop" dropLines="31" dropStyle="combo" dx="26" fmlaLink="Vastaukset_vaihteet!$AC$9" fmlaRange="Valikot!$G$14:$G$20" noThreeD="1" sel="1" val="0"/>
</file>

<file path=xl/ctrlProps/ctrlProp1489.xml><?xml version="1.0" encoding="utf-8"?>
<formControlPr xmlns="http://schemas.microsoft.com/office/spreadsheetml/2009/9/main" objectType="Drop" dropLines="31" dropStyle="combo" dx="26" fmlaLink="Vastaukset_vaihteet!$AC$10" fmlaRange="Valikot!$G$23:$G$28" noThreeD="1" sel="1" val="0"/>
</file>

<file path=xl/ctrlProps/ctrlProp149.xml><?xml version="1.0" encoding="utf-8"?>
<formControlPr xmlns="http://schemas.microsoft.com/office/spreadsheetml/2009/9/main" objectType="Drop" dropLines="31" dropStyle="combo" dx="26" fmlaLink="Vastaukset_raiteet!$O$44" fmlaRange="Valikot!$P$57:$P$60" noThreeD="1" sel="1" val="0"/>
</file>

<file path=xl/ctrlProps/ctrlProp1490.xml><?xml version="1.0" encoding="utf-8"?>
<formControlPr xmlns="http://schemas.microsoft.com/office/spreadsheetml/2009/9/main" objectType="Drop" dropLines="50" dropStyle="combo" dx="26" fmlaLink="Vastaukset_vaihteet!$AC$15" fmlaRange="Valikot!$B$74:$B$122" noThreeD="1" sel="1" val="0"/>
</file>

<file path=xl/ctrlProps/ctrlProp1491.xml><?xml version="1.0" encoding="utf-8"?>
<formControlPr xmlns="http://schemas.microsoft.com/office/spreadsheetml/2009/9/main" objectType="Drop" dropLines="31" dropStyle="combo" dx="26" fmlaLink="Vastaukset_vaihteet!$AC$19" fmlaRange="Valikot!$G$74:$G$82" noThreeD="1" sel="1" val="0"/>
</file>

<file path=xl/ctrlProps/ctrlProp1492.xml><?xml version="1.0" encoding="utf-8"?>
<formControlPr xmlns="http://schemas.microsoft.com/office/spreadsheetml/2009/9/main" objectType="Drop" dropLines="31" dropStyle="combo" dx="26" fmlaLink="Vastaukset_vaihteet!$AC$20" fmlaRange="Valikot!$L$74:$L$82" noThreeD="1" sel="1" val="0"/>
</file>

<file path=xl/ctrlProps/ctrlProp1493.xml><?xml version="1.0" encoding="utf-8"?>
<formControlPr xmlns="http://schemas.microsoft.com/office/spreadsheetml/2009/9/main" objectType="Drop" dropLines="31" dropStyle="combo" dx="26" fmlaLink="Vastaukset_vaihteet!$AC$21" fmlaRange="Valikot!$P$74:$P$77" noThreeD="1" sel="1" val="0"/>
</file>

<file path=xl/ctrlProps/ctrlProp1494.xml><?xml version="1.0" encoding="utf-8"?>
<formControlPr xmlns="http://schemas.microsoft.com/office/spreadsheetml/2009/9/main" objectType="Drop" dropLines="31" dropStyle="combo" dx="26" fmlaLink="Vastaukset_vaihteet!$AC$7" fmlaRange="Valikot!$B$40:$B$45" noThreeD="1" sel="1" val="0"/>
</file>

<file path=xl/ctrlProps/ctrlProp1495.xml><?xml version="1.0" encoding="utf-8"?>
<formControlPr xmlns="http://schemas.microsoft.com/office/spreadsheetml/2009/9/main" objectType="Drop" dropLines="31" dropStyle="combo" dx="26" fmlaLink="Vastaukset_vaihteet!$AC$12" fmlaRange="Valikot!$L$64:$L$67" noThreeD="1" sel="1" val="0"/>
</file>

<file path=xl/ctrlProps/ctrlProp1496.xml><?xml version="1.0" encoding="utf-8"?>
<formControlPr xmlns="http://schemas.microsoft.com/office/spreadsheetml/2009/9/main" objectType="Drop" dropLines="31" dropStyle="combo" dx="26" fmlaLink="Vastaukset_vaihteet!$AC$13" fmlaRange="Valikot!$G$87:$G$90" noThreeD="1" sel="1" val="0"/>
</file>

<file path=xl/ctrlProps/ctrlProp1497.xml><?xml version="1.0" encoding="utf-8"?>
<formControlPr xmlns="http://schemas.microsoft.com/office/spreadsheetml/2009/9/main" objectType="Drop" dropLines="31" dropStyle="combo" dx="26" fmlaLink="Vastaukset_vaihteet!$AC$11" fmlaRange="Valikot!$P$64:$P$66" noThreeD="1" sel="1" val="0"/>
</file>

<file path=xl/ctrlProps/ctrlProp1498.xml><?xml version="1.0" encoding="utf-8"?>
<formControlPr xmlns="http://schemas.microsoft.com/office/spreadsheetml/2009/9/main" objectType="Drop" dropLines="31" dropStyle="combo" dx="26" fmlaLink="Vastaukset_vaihteet!$AC$14" fmlaRange="Valikot!$G$87:$G$90" noThreeD="1" sel="1" val="0"/>
</file>

<file path=xl/ctrlProps/ctrlProp1499.xml><?xml version="1.0" encoding="utf-8"?>
<formControlPr xmlns="http://schemas.microsoft.com/office/spreadsheetml/2009/9/main" objectType="Drop" dropLines="31" dropStyle="combo" dx="26" fmlaLink="Vastaukset_vaihteet!$AC$17" fmlaRange="Valikot!$L$57:$L$61" noThreeD="1" sel="1" val="0"/>
</file>

<file path=xl/ctrlProps/ctrlProp15.xml><?xml version="1.0" encoding="utf-8"?>
<formControlPr xmlns="http://schemas.microsoft.com/office/spreadsheetml/2009/9/main" objectType="Drop" dropLines="31" dropStyle="combo" dx="26" fmlaLink="Vastaukset_raiteet!$F$9" fmlaRange="Valikot!$G$6:$G$10" noThreeD="1" sel="1" val="0"/>
</file>

<file path=xl/ctrlProps/ctrlProp150.xml><?xml version="1.0" encoding="utf-8"?>
<formControlPr xmlns="http://schemas.microsoft.com/office/spreadsheetml/2009/9/main" objectType="Drop" dropLines="31" dropStyle="combo" dx="26" fmlaLink="Vastaukset_raiteet!$O$45" fmlaRange="Valikot!$V$57:$V$61" noThreeD="1" sel="1" val="0"/>
</file>

<file path=xl/ctrlProps/ctrlProp1500.xml><?xml version="1.0" encoding="utf-8"?>
<formControlPr xmlns="http://schemas.microsoft.com/office/spreadsheetml/2009/9/main" objectType="Drop" dropLines="31" dropStyle="combo" dx="26" fmlaLink="Vastaukset_vaihteet!$AC$18" fmlaRange="Valikot!$P$57:$P$60" noThreeD="1" sel="1" val="0"/>
</file>

<file path=xl/ctrlProps/ctrlProp1501.xml><?xml version="1.0" encoding="utf-8"?>
<formControlPr xmlns="http://schemas.microsoft.com/office/spreadsheetml/2009/9/main" objectType="Drop" dropLines="32" dropStyle="combo" dx="26" fmlaLink="Vastaukset_vaihteet!$AD$4" fmlaRange="Valikot!$B$6:$B$37" noThreeD="1" sel="1" val="0"/>
</file>

<file path=xl/ctrlProps/ctrlProp1502.xml><?xml version="1.0" encoding="utf-8"?>
<formControlPr xmlns="http://schemas.microsoft.com/office/spreadsheetml/2009/9/main" objectType="Drop" dropLines="31" dropStyle="combo" dx="26" fmlaLink="Vastaukset_vaihteet!$AD$8" fmlaRange="Valikot!$V$74:$V$77" noThreeD="1" sel="1" val="0"/>
</file>

<file path=xl/ctrlProps/ctrlProp1503.xml><?xml version="1.0" encoding="utf-8"?>
<formControlPr xmlns="http://schemas.microsoft.com/office/spreadsheetml/2009/9/main" objectType="Drop" dropLines="31" dropStyle="combo" dx="26" fmlaLink="Vastaukset_vaihteet!$AD$9" fmlaRange="Valikot!$G$14:$G$20" noThreeD="1" sel="1" val="0"/>
</file>

<file path=xl/ctrlProps/ctrlProp1504.xml><?xml version="1.0" encoding="utf-8"?>
<formControlPr xmlns="http://schemas.microsoft.com/office/spreadsheetml/2009/9/main" objectType="Drop" dropLines="31" dropStyle="combo" dx="26" fmlaLink="Vastaukset_vaihteet!$AD$10" fmlaRange="Valikot!$G$23:$G$28" noThreeD="1" sel="1" val="0"/>
</file>

<file path=xl/ctrlProps/ctrlProp1505.xml><?xml version="1.0" encoding="utf-8"?>
<formControlPr xmlns="http://schemas.microsoft.com/office/spreadsheetml/2009/9/main" objectType="Drop" dropLines="50" dropStyle="combo" dx="26" fmlaLink="Vastaukset_vaihteet!$AD$15" fmlaRange="Valikot!$B$74:$B$122" noThreeD="1" sel="1" val="0"/>
</file>

<file path=xl/ctrlProps/ctrlProp1506.xml><?xml version="1.0" encoding="utf-8"?>
<formControlPr xmlns="http://schemas.microsoft.com/office/spreadsheetml/2009/9/main" objectType="Drop" dropLines="31" dropStyle="combo" dx="26" fmlaLink="Vastaukset_vaihteet!$AD$19" fmlaRange="Valikot!$G$74:$G$82" noThreeD="1" sel="1" val="0"/>
</file>

<file path=xl/ctrlProps/ctrlProp1507.xml><?xml version="1.0" encoding="utf-8"?>
<formControlPr xmlns="http://schemas.microsoft.com/office/spreadsheetml/2009/9/main" objectType="Drop" dropLines="31" dropStyle="combo" dx="26" fmlaLink="Vastaukset_vaihteet!$AD$20" fmlaRange="Valikot!$L$74:$L$82" noThreeD="1" sel="1" val="0"/>
</file>

<file path=xl/ctrlProps/ctrlProp1508.xml><?xml version="1.0" encoding="utf-8"?>
<formControlPr xmlns="http://schemas.microsoft.com/office/spreadsheetml/2009/9/main" objectType="Drop" dropLines="31" dropStyle="combo" dx="26" fmlaLink="Vastaukset_vaihteet!$AD$21" fmlaRange="Valikot!$P$74:$P$77" noThreeD="1" sel="1" val="0"/>
</file>

<file path=xl/ctrlProps/ctrlProp1509.xml><?xml version="1.0" encoding="utf-8"?>
<formControlPr xmlns="http://schemas.microsoft.com/office/spreadsheetml/2009/9/main" objectType="Drop" dropLines="31" dropStyle="combo" dx="26" fmlaLink="Vastaukset_vaihteet!$AD$7" fmlaRange="Valikot!$B$40:$B$45" noThreeD="1" sel="1" val="0"/>
</file>

<file path=xl/ctrlProps/ctrlProp151.xml><?xml version="1.0" encoding="utf-8"?>
<formControlPr xmlns="http://schemas.microsoft.com/office/spreadsheetml/2009/9/main" objectType="Drop" dropLines="31" dropStyle="combo" dx="26" fmlaLink="Vastaukset_raiteet!$O$46" fmlaRange="Valikot!$B$64:$B$67" noThreeD="1" sel="1" val="0"/>
</file>

<file path=xl/ctrlProps/ctrlProp1510.xml><?xml version="1.0" encoding="utf-8"?>
<formControlPr xmlns="http://schemas.microsoft.com/office/spreadsheetml/2009/9/main" objectType="Drop" dropLines="31" dropStyle="combo" dx="26" fmlaLink="Vastaukset_vaihteet!$AD$12" fmlaRange="Valikot!$L$64:$L$67" noThreeD="1" sel="1" val="0"/>
</file>

<file path=xl/ctrlProps/ctrlProp1511.xml><?xml version="1.0" encoding="utf-8"?>
<formControlPr xmlns="http://schemas.microsoft.com/office/spreadsheetml/2009/9/main" objectType="Drop" dropLines="31" dropStyle="combo" dx="26" fmlaLink="Vastaukset_vaihteet!$AD$13" fmlaRange="Valikot!$G$87:$G$90" noThreeD="1" sel="1" val="0"/>
</file>

<file path=xl/ctrlProps/ctrlProp1512.xml><?xml version="1.0" encoding="utf-8"?>
<formControlPr xmlns="http://schemas.microsoft.com/office/spreadsheetml/2009/9/main" objectType="Drop" dropLines="31" dropStyle="combo" dx="26" fmlaLink="Vastaukset_vaihteet!$AD$11" fmlaRange="Valikot!$P$64:$P$66" noThreeD="1" sel="1" val="0"/>
</file>

<file path=xl/ctrlProps/ctrlProp1513.xml><?xml version="1.0" encoding="utf-8"?>
<formControlPr xmlns="http://schemas.microsoft.com/office/spreadsheetml/2009/9/main" objectType="Drop" dropLines="31" dropStyle="combo" dx="26" fmlaLink="Vastaukset_vaihteet!$AD$14" fmlaRange="Valikot!$G$87:$G$90" noThreeD="1" sel="1" val="0"/>
</file>

<file path=xl/ctrlProps/ctrlProp1514.xml><?xml version="1.0" encoding="utf-8"?>
<formControlPr xmlns="http://schemas.microsoft.com/office/spreadsheetml/2009/9/main" objectType="Drop" dropLines="31" dropStyle="combo" dx="26" fmlaLink="Vastaukset_vaihteet!$AD$17" fmlaRange="Valikot!$L$57:$L$61" noThreeD="1" sel="1" val="0"/>
</file>

<file path=xl/ctrlProps/ctrlProp1515.xml><?xml version="1.0" encoding="utf-8"?>
<formControlPr xmlns="http://schemas.microsoft.com/office/spreadsheetml/2009/9/main" objectType="Drop" dropLines="31" dropStyle="combo" dx="26" fmlaLink="Vastaukset_vaihteet!$AD$18" fmlaRange="Valikot!$P$57:$P$60" noThreeD="1" sel="1" val="0"/>
</file>

<file path=xl/ctrlProps/ctrlProp1516.xml><?xml version="1.0" encoding="utf-8"?>
<formControlPr xmlns="http://schemas.microsoft.com/office/spreadsheetml/2009/9/main" objectType="Drop" dropLines="32" dropStyle="combo" dx="26" fmlaLink="Vastaukset_vaihteet!$AE$4" fmlaRange="Valikot!$B$6:$B$37" noThreeD="1" sel="1" val="0"/>
</file>

<file path=xl/ctrlProps/ctrlProp1517.xml><?xml version="1.0" encoding="utf-8"?>
<formControlPr xmlns="http://schemas.microsoft.com/office/spreadsheetml/2009/9/main" objectType="Drop" dropLines="31" dropStyle="combo" dx="26" fmlaLink="Vastaukset_vaihteet!$AE$8" fmlaRange="Valikot!$V$74:$V$77" noThreeD="1" sel="1" val="0"/>
</file>

<file path=xl/ctrlProps/ctrlProp1518.xml><?xml version="1.0" encoding="utf-8"?>
<formControlPr xmlns="http://schemas.microsoft.com/office/spreadsheetml/2009/9/main" objectType="Drop" dropLines="31" dropStyle="combo" dx="26" fmlaLink="Vastaukset_vaihteet!$AE$9" fmlaRange="Valikot!$G$14:$G$20" noThreeD="1" sel="1" val="0"/>
</file>

<file path=xl/ctrlProps/ctrlProp1519.xml><?xml version="1.0" encoding="utf-8"?>
<formControlPr xmlns="http://schemas.microsoft.com/office/spreadsheetml/2009/9/main" objectType="Drop" dropLines="31" dropStyle="combo" dx="26" fmlaLink="Vastaukset_vaihteet!$AE$10" fmlaRange="Valikot!$G$23:$G$28" noThreeD="1" sel="1" val="0"/>
</file>

<file path=xl/ctrlProps/ctrlProp152.xml><?xml version="1.0" encoding="utf-8"?>
<formControlPr xmlns="http://schemas.microsoft.com/office/spreadsheetml/2009/9/main" objectType="Drop" dropLines="31" dropStyle="combo" dx="26" fmlaLink="Vastaukset_raiteet!$O$47" fmlaRange="Valikot!$G$64:$G$67" noThreeD="1" sel="1" val="0"/>
</file>

<file path=xl/ctrlProps/ctrlProp1520.xml><?xml version="1.0" encoding="utf-8"?>
<formControlPr xmlns="http://schemas.microsoft.com/office/spreadsheetml/2009/9/main" objectType="Drop" dropLines="50" dropStyle="combo" dx="26" fmlaLink="Vastaukset_vaihteet!$AE$15" fmlaRange="Valikot!$B$74:$B$122" noThreeD="1" sel="1" val="0"/>
</file>

<file path=xl/ctrlProps/ctrlProp1521.xml><?xml version="1.0" encoding="utf-8"?>
<formControlPr xmlns="http://schemas.microsoft.com/office/spreadsheetml/2009/9/main" objectType="Drop" dropLines="31" dropStyle="combo" dx="26" fmlaLink="Vastaukset_vaihteet!$AE$19" fmlaRange="Valikot!$G$74:$G$82" noThreeD="1" sel="1" val="0"/>
</file>

<file path=xl/ctrlProps/ctrlProp1522.xml><?xml version="1.0" encoding="utf-8"?>
<formControlPr xmlns="http://schemas.microsoft.com/office/spreadsheetml/2009/9/main" objectType="Drop" dropLines="31" dropStyle="combo" dx="26" fmlaLink="Vastaukset_vaihteet!$AE$20" fmlaRange="Valikot!$L$74:$L$82" noThreeD="1" sel="1" val="0"/>
</file>

<file path=xl/ctrlProps/ctrlProp1523.xml><?xml version="1.0" encoding="utf-8"?>
<formControlPr xmlns="http://schemas.microsoft.com/office/spreadsheetml/2009/9/main" objectType="Drop" dropLines="31" dropStyle="combo" dx="26" fmlaLink="Vastaukset_vaihteet!$AE$21" fmlaRange="Valikot!$P$74:$P$77" noThreeD="1" sel="1" val="0"/>
</file>

<file path=xl/ctrlProps/ctrlProp1524.xml><?xml version="1.0" encoding="utf-8"?>
<formControlPr xmlns="http://schemas.microsoft.com/office/spreadsheetml/2009/9/main" objectType="Drop" dropLines="31" dropStyle="combo" dx="26" fmlaLink="Vastaukset_vaihteet!$AE$7" fmlaRange="Valikot!$B$40:$B$45" noThreeD="1" sel="1" val="0"/>
</file>

<file path=xl/ctrlProps/ctrlProp1525.xml><?xml version="1.0" encoding="utf-8"?>
<formControlPr xmlns="http://schemas.microsoft.com/office/spreadsheetml/2009/9/main" objectType="Drop" dropLines="31" dropStyle="combo" dx="26" fmlaLink="Vastaukset_vaihteet!$AE$12" fmlaRange="Valikot!$L$64:$L$67" noThreeD="1" sel="1" val="0"/>
</file>

<file path=xl/ctrlProps/ctrlProp1526.xml><?xml version="1.0" encoding="utf-8"?>
<formControlPr xmlns="http://schemas.microsoft.com/office/spreadsheetml/2009/9/main" objectType="Drop" dropLines="31" dropStyle="combo" dx="26" fmlaLink="Vastaukset_vaihteet!$AE$13" fmlaRange="Valikot!$G$87:$G$90" noThreeD="1" sel="1" val="0"/>
</file>

<file path=xl/ctrlProps/ctrlProp1527.xml><?xml version="1.0" encoding="utf-8"?>
<formControlPr xmlns="http://schemas.microsoft.com/office/spreadsheetml/2009/9/main" objectType="Drop" dropLines="31" dropStyle="combo" dx="26" fmlaLink="Vastaukset_vaihteet!$AE$11" fmlaRange="Valikot!$P$64:$P$66" noThreeD="1" sel="1" val="0"/>
</file>

<file path=xl/ctrlProps/ctrlProp1528.xml><?xml version="1.0" encoding="utf-8"?>
<formControlPr xmlns="http://schemas.microsoft.com/office/spreadsheetml/2009/9/main" objectType="Drop" dropLines="31" dropStyle="combo" dx="26" fmlaLink="Vastaukset_vaihteet!$AE$14" fmlaRange="Valikot!$G$87:$G$90" noThreeD="1" sel="1" val="0"/>
</file>

<file path=xl/ctrlProps/ctrlProp1529.xml><?xml version="1.0" encoding="utf-8"?>
<formControlPr xmlns="http://schemas.microsoft.com/office/spreadsheetml/2009/9/main" objectType="Drop" dropLines="31" dropStyle="combo" dx="26" fmlaLink="Vastaukset_vaihteet!$AE$17" fmlaRange="Valikot!$L$57:$L$61" noThreeD="1" sel="1" val="0"/>
</file>

<file path=xl/ctrlProps/ctrlProp153.xml><?xml version="1.0" encoding="utf-8"?>
<formControlPr xmlns="http://schemas.microsoft.com/office/spreadsheetml/2009/9/main" objectType="Drop" dropLines="31" dropStyle="combo" dx="26" fmlaLink="Vastaukset_raiteet!$O$8" fmlaRange="Valikot!$B$40:$B$45" noThreeD="1" sel="1" val="0"/>
</file>

<file path=xl/ctrlProps/ctrlProp1530.xml><?xml version="1.0" encoding="utf-8"?>
<formControlPr xmlns="http://schemas.microsoft.com/office/spreadsheetml/2009/9/main" objectType="Drop" dropLines="31" dropStyle="combo" dx="26" fmlaLink="Vastaukset_vaihteet!$AE$18" fmlaRange="Valikot!$P$57:$P$60" noThreeD="1" sel="1" val="0"/>
</file>

<file path=xl/ctrlProps/ctrlProp1531.xml><?xml version="1.0" encoding="utf-8"?>
<formControlPr xmlns="http://schemas.microsoft.com/office/spreadsheetml/2009/9/main" objectType="Drop" dropLines="32" dropStyle="combo" dx="26" fmlaLink="Vastaukset_vaihteet!$AF$4" fmlaRange="Valikot!$B$6:$B$37" noThreeD="1" sel="1" val="0"/>
</file>

<file path=xl/ctrlProps/ctrlProp1532.xml><?xml version="1.0" encoding="utf-8"?>
<formControlPr xmlns="http://schemas.microsoft.com/office/spreadsheetml/2009/9/main" objectType="Drop" dropLines="31" dropStyle="combo" dx="26" fmlaLink="Vastaukset_vaihteet!$AF$8" fmlaRange="Valikot!$V$74:$V$77" noThreeD="1" sel="1" val="0"/>
</file>

<file path=xl/ctrlProps/ctrlProp1533.xml><?xml version="1.0" encoding="utf-8"?>
<formControlPr xmlns="http://schemas.microsoft.com/office/spreadsheetml/2009/9/main" objectType="Drop" dropLines="31" dropStyle="combo" dx="26" fmlaLink="Vastaukset_vaihteet!$AF$9" fmlaRange="Valikot!$G$14:$G$20" noThreeD="1" sel="1" val="0"/>
</file>

<file path=xl/ctrlProps/ctrlProp1534.xml><?xml version="1.0" encoding="utf-8"?>
<formControlPr xmlns="http://schemas.microsoft.com/office/spreadsheetml/2009/9/main" objectType="Drop" dropLines="31" dropStyle="combo" dx="26" fmlaLink="Vastaukset_vaihteet!$AF$10" fmlaRange="Valikot!$G$23:$G$28" noThreeD="1" sel="1" val="0"/>
</file>

<file path=xl/ctrlProps/ctrlProp1535.xml><?xml version="1.0" encoding="utf-8"?>
<formControlPr xmlns="http://schemas.microsoft.com/office/spreadsheetml/2009/9/main" objectType="Drop" dropLines="50" dropStyle="combo" dx="26" fmlaLink="Vastaukset_vaihteet!$AF$15" fmlaRange="Valikot!$B$74:$B$122" noThreeD="1" sel="1" val="0"/>
</file>

<file path=xl/ctrlProps/ctrlProp1536.xml><?xml version="1.0" encoding="utf-8"?>
<formControlPr xmlns="http://schemas.microsoft.com/office/spreadsheetml/2009/9/main" objectType="Drop" dropLines="31" dropStyle="combo" dx="26" fmlaLink="Vastaukset_vaihteet!$AF$19" fmlaRange="Valikot!$G$74:$G$82" noThreeD="1" sel="1" val="0"/>
</file>

<file path=xl/ctrlProps/ctrlProp1537.xml><?xml version="1.0" encoding="utf-8"?>
<formControlPr xmlns="http://schemas.microsoft.com/office/spreadsheetml/2009/9/main" objectType="Drop" dropLines="31" dropStyle="combo" dx="26" fmlaLink="Vastaukset_vaihteet!$AF$20" fmlaRange="Valikot!$L$74:$L$82" noThreeD="1" sel="1" val="0"/>
</file>

<file path=xl/ctrlProps/ctrlProp1538.xml><?xml version="1.0" encoding="utf-8"?>
<formControlPr xmlns="http://schemas.microsoft.com/office/spreadsheetml/2009/9/main" objectType="Drop" dropLines="31" dropStyle="combo" dx="26" fmlaLink="Vastaukset_vaihteet!$AF$21" fmlaRange="Valikot!$P$74:$P$77" noThreeD="1" sel="1" val="0"/>
</file>

<file path=xl/ctrlProps/ctrlProp1539.xml><?xml version="1.0" encoding="utf-8"?>
<formControlPr xmlns="http://schemas.microsoft.com/office/spreadsheetml/2009/9/main" objectType="Drop" dropLines="31" dropStyle="combo" dx="26" fmlaLink="Vastaukset_vaihteet!$AF$7" fmlaRange="Valikot!$B$40:$B$45" noThreeD="1" sel="1" val="0"/>
</file>

<file path=xl/ctrlProps/ctrlProp154.xml><?xml version="1.0" encoding="utf-8"?>
<formControlPr xmlns="http://schemas.microsoft.com/office/spreadsheetml/2009/9/main" objectType="Drop" dropLines="31" dropStyle="combo" dx="26" fmlaLink="Vastaukset_raiteet!$O$14" fmlaRange="Valikot!$L$64:$L$67" noThreeD="1" sel="1" val="0"/>
</file>

<file path=xl/ctrlProps/ctrlProp1540.xml><?xml version="1.0" encoding="utf-8"?>
<formControlPr xmlns="http://schemas.microsoft.com/office/spreadsheetml/2009/9/main" objectType="Drop" dropLines="31" dropStyle="combo" dx="26" fmlaLink="Vastaukset_vaihteet!$AF$12" fmlaRange="Valikot!$L$64:$L$67" noThreeD="1" sel="1" val="0"/>
</file>

<file path=xl/ctrlProps/ctrlProp1541.xml><?xml version="1.0" encoding="utf-8"?>
<formControlPr xmlns="http://schemas.microsoft.com/office/spreadsheetml/2009/9/main" objectType="Drop" dropLines="31" dropStyle="combo" dx="26" fmlaLink="Vastaukset_vaihteet!$AF$13" fmlaRange="Valikot!$G$87:$G$90" noThreeD="1" sel="1" val="0"/>
</file>

<file path=xl/ctrlProps/ctrlProp1542.xml><?xml version="1.0" encoding="utf-8"?>
<formControlPr xmlns="http://schemas.microsoft.com/office/spreadsheetml/2009/9/main" objectType="Drop" dropLines="31" dropStyle="combo" dx="26" fmlaLink="Vastaukset_vaihteet!$AF$11" fmlaRange="Valikot!$P$64:$P$66" noThreeD="1" sel="1" val="0"/>
</file>

<file path=xl/ctrlProps/ctrlProp1543.xml><?xml version="1.0" encoding="utf-8"?>
<formControlPr xmlns="http://schemas.microsoft.com/office/spreadsheetml/2009/9/main" objectType="Drop" dropLines="31" dropStyle="combo" dx="26" fmlaLink="Vastaukset_vaihteet!$AF$14" fmlaRange="Valikot!$G$87:$G$90" noThreeD="1" sel="1" val="0"/>
</file>

<file path=xl/ctrlProps/ctrlProp1544.xml><?xml version="1.0" encoding="utf-8"?>
<formControlPr xmlns="http://schemas.microsoft.com/office/spreadsheetml/2009/9/main" objectType="Drop" dropLines="31" dropStyle="combo" dx="26" fmlaLink="Vastaukset_vaihteet!$AF$17" fmlaRange="Valikot!$L$57:$L$61" noThreeD="1" sel="1" val="0"/>
</file>

<file path=xl/ctrlProps/ctrlProp1545.xml><?xml version="1.0" encoding="utf-8"?>
<formControlPr xmlns="http://schemas.microsoft.com/office/spreadsheetml/2009/9/main" objectType="Drop" dropLines="31" dropStyle="combo" dx="26" fmlaLink="Vastaukset_vaihteet!$AF$18" fmlaRange="Valikot!$P$57:$P$60" noThreeD="1" sel="1" val="0"/>
</file>

<file path=xl/ctrlProps/ctrlProp1546.xml><?xml version="1.0" encoding="utf-8"?>
<formControlPr xmlns="http://schemas.microsoft.com/office/spreadsheetml/2009/9/main" objectType="Drop" dropLines="32" dropStyle="combo" dx="26" fmlaLink="Vastaukset_vaihteet!$AG$4" fmlaRange="Valikot!$B$6:$B$37" noThreeD="1" sel="1" val="0"/>
</file>

<file path=xl/ctrlProps/ctrlProp1547.xml><?xml version="1.0" encoding="utf-8"?>
<formControlPr xmlns="http://schemas.microsoft.com/office/spreadsheetml/2009/9/main" objectType="Drop" dropLines="31" dropStyle="combo" dx="26" fmlaLink="Vastaukset_vaihteet!$AG$8" fmlaRange="Valikot!$V$74:$V$77" noThreeD="1" sel="1" val="0"/>
</file>

<file path=xl/ctrlProps/ctrlProp1548.xml><?xml version="1.0" encoding="utf-8"?>
<formControlPr xmlns="http://schemas.microsoft.com/office/spreadsheetml/2009/9/main" objectType="Drop" dropLines="31" dropStyle="combo" dx="26" fmlaLink="Vastaukset_vaihteet!$AG$9" fmlaRange="Valikot!$G$14:$G$20" noThreeD="1" sel="1" val="0"/>
</file>

<file path=xl/ctrlProps/ctrlProp1549.xml><?xml version="1.0" encoding="utf-8"?>
<formControlPr xmlns="http://schemas.microsoft.com/office/spreadsheetml/2009/9/main" objectType="Drop" dropLines="31" dropStyle="combo" dx="26" fmlaLink="Vastaukset_vaihteet!$AG$10" fmlaRange="Valikot!$G$23:$G$28" noThreeD="1" sel="1" val="0"/>
</file>

<file path=xl/ctrlProps/ctrlProp155.xml><?xml version="1.0" encoding="utf-8"?>
<formControlPr xmlns="http://schemas.microsoft.com/office/spreadsheetml/2009/9/main" objectType="Drop" dropLines="32" dropStyle="combo" dx="26" fmlaLink="Vastaukset_raiteet!$P$5" fmlaRange="Valikot!$B$6:$B$37" noThreeD="1" sel="1" val="0"/>
</file>

<file path=xl/ctrlProps/ctrlProp1550.xml><?xml version="1.0" encoding="utf-8"?>
<formControlPr xmlns="http://schemas.microsoft.com/office/spreadsheetml/2009/9/main" objectType="Drop" dropLines="50" dropStyle="combo" dx="26" fmlaLink="Vastaukset_vaihteet!$AG$15" fmlaRange="Valikot!$B$74:$B$122" noThreeD="1" sel="1" val="0"/>
</file>

<file path=xl/ctrlProps/ctrlProp1551.xml><?xml version="1.0" encoding="utf-8"?>
<formControlPr xmlns="http://schemas.microsoft.com/office/spreadsheetml/2009/9/main" objectType="Drop" dropLines="31" dropStyle="combo" dx="26" fmlaLink="Vastaukset_vaihteet!$AG$19" fmlaRange="Valikot!$G$74:$G$82" noThreeD="1" sel="1" val="0"/>
</file>

<file path=xl/ctrlProps/ctrlProp1552.xml><?xml version="1.0" encoding="utf-8"?>
<formControlPr xmlns="http://schemas.microsoft.com/office/spreadsheetml/2009/9/main" objectType="Drop" dropLines="31" dropStyle="combo" dx="26" fmlaLink="Vastaukset_vaihteet!$AG$20" fmlaRange="Valikot!$L$74:$L$82" noThreeD="1" sel="1" val="0"/>
</file>

<file path=xl/ctrlProps/ctrlProp1553.xml><?xml version="1.0" encoding="utf-8"?>
<formControlPr xmlns="http://schemas.microsoft.com/office/spreadsheetml/2009/9/main" objectType="Drop" dropLines="31" dropStyle="combo" dx="26" fmlaLink="Vastaukset_vaihteet!$AG$21" fmlaRange="Valikot!$P$74:$P$77" noThreeD="1" sel="1" val="0"/>
</file>

<file path=xl/ctrlProps/ctrlProp1554.xml><?xml version="1.0" encoding="utf-8"?>
<formControlPr xmlns="http://schemas.microsoft.com/office/spreadsheetml/2009/9/main" objectType="Drop" dropLines="31" dropStyle="combo" dx="26" fmlaLink="Vastaukset_vaihteet!$AG$7" fmlaRange="Valikot!$B$40:$B$45" noThreeD="1" sel="1" val="0"/>
</file>

<file path=xl/ctrlProps/ctrlProp1555.xml><?xml version="1.0" encoding="utf-8"?>
<formControlPr xmlns="http://schemas.microsoft.com/office/spreadsheetml/2009/9/main" objectType="Drop" dropLines="31" dropStyle="combo" dx="26" fmlaLink="Vastaukset_vaihteet!$AG$12" fmlaRange="Valikot!$L$64:$L$67" noThreeD="1" sel="1" val="0"/>
</file>

<file path=xl/ctrlProps/ctrlProp1556.xml><?xml version="1.0" encoding="utf-8"?>
<formControlPr xmlns="http://schemas.microsoft.com/office/spreadsheetml/2009/9/main" objectType="Drop" dropLines="31" dropStyle="combo" dx="26" fmlaLink="Vastaukset_vaihteet!$AG$13" fmlaRange="Valikot!$G$87:$G$90" noThreeD="1" sel="1" val="0"/>
</file>

<file path=xl/ctrlProps/ctrlProp1557.xml><?xml version="1.0" encoding="utf-8"?>
<formControlPr xmlns="http://schemas.microsoft.com/office/spreadsheetml/2009/9/main" objectType="Drop" dropLines="31" dropStyle="combo" dx="26" fmlaLink="Vastaukset_vaihteet!$AG$11" fmlaRange="Valikot!$P$64:$P$66" noThreeD="1" sel="1" val="0"/>
</file>

<file path=xl/ctrlProps/ctrlProp1558.xml><?xml version="1.0" encoding="utf-8"?>
<formControlPr xmlns="http://schemas.microsoft.com/office/spreadsheetml/2009/9/main" objectType="Drop" dropLines="31" dropStyle="combo" dx="26" fmlaLink="Vastaukset_vaihteet!$AG$14" fmlaRange="Valikot!$G$87:$G$90" noThreeD="1" sel="1" val="0"/>
</file>

<file path=xl/ctrlProps/ctrlProp1559.xml><?xml version="1.0" encoding="utf-8"?>
<formControlPr xmlns="http://schemas.microsoft.com/office/spreadsheetml/2009/9/main" objectType="Drop" dropLines="31" dropStyle="combo" dx="26" fmlaLink="Vastaukset_vaihteet!$AG$17" fmlaRange="Valikot!$L$57:$L$61" noThreeD="1" sel="1" val="0"/>
</file>

<file path=xl/ctrlProps/ctrlProp156.xml><?xml version="1.0" encoding="utf-8"?>
<formControlPr xmlns="http://schemas.microsoft.com/office/spreadsheetml/2009/9/main" objectType="Drop" dropLines="31" dropStyle="combo" dx="26" fmlaLink="Vastaukset_raiteet!$P$9" fmlaRange="Valikot!$G$6:$G$10" noThreeD="1" sel="1" val="0"/>
</file>

<file path=xl/ctrlProps/ctrlProp1560.xml><?xml version="1.0" encoding="utf-8"?>
<formControlPr xmlns="http://schemas.microsoft.com/office/spreadsheetml/2009/9/main" objectType="Drop" dropLines="31" dropStyle="combo" dx="26" fmlaLink="Vastaukset_vaihteet!$AG$18" fmlaRange="Valikot!$P$57:$P$60" noThreeD="1" sel="1" val="0"/>
</file>

<file path=xl/ctrlProps/ctrlProp1561.xml><?xml version="1.0" encoding="utf-8"?>
<formControlPr xmlns="http://schemas.microsoft.com/office/spreadsheetml/2009/9/main" objectType="Drop" dropLines="32" dropStyle="combo" dx="26" fmlaLink="Vastaukset_vaihteet!$AH$4" fmlaRange="Valikot!$B$6:$B$37" noThreeD="1" sel="1" val="0"/>
</file>

<file path=xl/ctrlProps/ctrlProp1562.xml><?xml version="1.0" encoding="utf-8"?>
<formControlPr xmlns="http://schemas.microsoft.com/office/spreadsheetml/2009/9/main" objectType="Drop" dropLines="31" dropStyle="combo" dx="26" fmlaLink="Vastaukset_vaihteet!$AH$8" fmlaRange="Valikot!$V$74:$V$77" noThreeD="1" sel="1" val="0"/>
</file>

<file path=xl/ctrlProps/ctrlProp1563.xml><?xml version="1.0" encoding="utf-8"?>
<formControlPr xmlns="http://schemas.microsoft.com/office/spreadsheetml/2009/9/main" objectType="Drop" dropLines="31" dropStyle="combo" dx="26" fmlaLink="Vastaukset_vaihteet!$AH$9" fmlaRange="Valikot!$G$14:$G$20" noThreeD="1" sel="1" val="0"/>
</file>

<file path=xl/ctrlProps/ctrlProp1564.xml><?xml version="1.0" encoding="utf-8"?>
<formControlPr xmlns="http://schemas.microsoft.com/office/spreadsheetml/2009/9/main" objectType="Drop" dropLines="31" dropStyle="combo" dx="26" fmlaLink="Vastaukset_vaihteet!$AH$10" fmlaRange="Valikot!$G$23:$G$28" noThreeD="1" sel="1" val="0"/>
</file>

<file path=xl/ctrlProps/ctrlProp1565.xml><?xml version="1.0" encoding="utf-8"?>
<formControlPr xmlns="http://schemas.microsoft.com/office/spreadsheetml/2009/9/main" objectType="Drop" dropLines="50" dropStyle="combo" dx="26" fmlaLink="Vastaukset_vaihteet!$AH$15" fmlaRange="Valikot!$B$74:$B$122" noThreeD="1" sel="1" val="0"/>
</file>

<file path=xl/ctrlProps/ctrlProp1566.xml><?xml version="1.0" encoding="utf-8"?>
<formControlPr xmlns="http://schemas.microsoft.com/office/spreadsheetml/2009/9/main" objectType="Drop" dropLines="31" dropStyle="combo" dx="26" fmlaLink="Vastaukset_vaihteet!$AH$19" fmlaRange="Valikot!$G$74:$G$82" noThreeD="1" sel="1" val="0"/>
</file>

<file path=xl/ctrlProps/ctrlProp1567.xml><?xml version="1.0" encoding="utf-8"?>
<formControlPr xmlns="http://schemas.microsoft.com/office/spreadsheetml/2009/9/main" objectType="Drop" dropLines="31" dropStyle="combo" dx="26" fmlaLink="Vastaukset_vaihteet!$AH$20" fmlaRange="Valikot!$L$74:$L$82" noThreeD="1" sel="1" val="0"/>
</file>

<file path=xl/ctrlProps/ctrlProp1568.xml><?xml version="1.0" encoding="utf-8"?>
<formControlPr xmlns="http://schemas.microsoft.com/office/spreadsheetml/2009/9/main" objectType="Drop" dropLines="31" dropStyle="combo" dx="26" fmlaLink="Vastaukset_vaihteet!$AH$21" fmlaRange="Valikot!$P$74:$P$77" noThreeD="1" sel="1" val="0"/>
</file>

<file path=xl/ctrlProps/ctrlProp1569.xml><?xml version="1.0" encoding="utf-8"?>
<formControlPr xmlns="http://schemas.microsoft.com/office/spreadsheetml/2009/9/main" objectType="Drop" dropLines="31" dropStyle="combo" dx="26" fmlaLink="Vastaukset_vaihteet!$AH$7" fmlaRange="Valikot!$B$40:$B$45" noThreeD="1" sel="1" val="0"/>
</file>

<file path=xl/ctrlProps/ctrlProp157.xml><?xml version="1.0" encoding="utf-8"?>
<formControlPr xmlns="http://schemas.microsoft.com/office/spreadsheetml/2009/9/main" objectType="Drop" dropLines="31" dropStyle="combo" dx="26" fmlaLink="Vastaukset_raiteet!$P$10" fmlaRange="Valikot!$L$6:$L$9" noThreeD="1" sel="1" val="0"/>
</file>

<file path=xl/ctrlProps/ctrlProp1570.xml><?xml version="1.0" encoding="utf-8"?>
<formControlPr xmlns="http://schemas.microsoft.com/office/spreadsheetml/2009/9/main" objectType="Drop" dropLines="31" dropStyle="combo" dx="26" fmlaLink="Vastaukset_vaihteet!$AH$12" fmlaRange="Valikot!$L$64:$L$67" noThreeD="1" sel="1" val="0"/>
</file>

<file path=xl/ctrlProps/ctrlProp1571.xml><?xml version="1.0" encoding="utf-8"?>
<formControlPr xmlns="http://schemas.microsoft.com/office/spreadsheetml/2009/9/main" objectType="Drop" dropLines="31" dropStyle="combo" dx="26" fmlaLink="Vastaukset_vaihteet!$AH$13" fmlaRange="Valikot!$G$87:$G$90" noThreeD="1" sel="1" val="0"/>
</file>

<file path=xl/ctrlProps/ctrlProp1572.xml><?xml version="1.0" encoding="utf-8"?>
<formControlPr xmlns="http://schemas.microsoft.com/office/spreadsheetml/2009/9/main" objectType="Drop" dropLines="31" dropStyle="combo" dx="26" fmlaLink="Vastaukset_vaihteet!$AH$11" fmlaRange="Valikot!$P$64:$P$66" noThreeD="1" sel="1" val="0"/>
</file>

<file path=xl/ctrlProps/ctrlProp1573.xml><?xml version="1.0" encoding="utf-8"?>
<formControlPr xmlns="http://schemas.microsoft.com/office/spreadsheetml/2009/9/main" objectType="Drop" dropLines="31" dropStyle="combo" dx="26" fmlaLink="Vastaukset_vaihteet!$AH$14" fmlaRange="Valikot!$G$87:$G$90" noThreeD="1" sel="1" val="0"/>
</file>

<file path=xl/ctrlProps/ctrlProp1574.xml><?xml version="1.0" encoding="utf-8"?>
<formControlPr xmlns="http://schemas.microsoft.com/office/spreadsheetml/2009/9/main" objectType="Drop" dropLines="31" dropStyle="combo" dx="26" fmlaLink="Vastaukset_vaihteet!$AH$17" fmlaRange="Valikot!$L$57:$L$61" noThreeD="1" sel="1" val="0"/>
</file>

<file path=xl/ctrlProps/ctrlProp1575.xml><?xml version="1.0" encoding="utf-8"?>
<formControlPr xmlns="http://schemas.microsoft.com/office/spreadsheetml/2009/9/main" objectType="Drop" dropLines="31" dropStyle="combo" dx="26" fmlaLink="Vastaukset_vaihteet!$AH$18" fmlaRange="Valikot!$P$57:$P$60" noThreeD="1" sel="1" val="0"/>
</file>

<file path=xl/ctrlProps/ctrlProp1576.xml><?xml version="1.0" encoding="utf-8"?>
<formControlPr xmlns="http://schemas.microsoft.com/office/spreadsheetml/2009/9/main" objectType="Drop" dropLines="32" dropStyle="combo" dx="26" fmlaLink="Vastaukset_vaihteet!$AI$4" fmlaRange="Valikot!$B$6:$B$37" noThreeD="1" sel="1" val="0"/>
</file>

<file path=xl/ctrlProps/ctrlProp1577.xml><?xml version="1.0" encoding="utf-8"?>
<formControlPr xmlns="http://schemas.microsoft.com/office/spreadsheetml/2009/9/main" objectType="Drop" dropLines="31" dropStyle="combo" dx="26" fmlaLink="Vastaukset_vaihteet!$AI$8" fmlaRange="Valikot!$V$74:$V$77" noThreeD="1" sel="1" val="0"/>
</file>

<file path=xl/ctrlProps/ctrlProp1578.xml><?xml version="1.0" encoding="utf-8"?>
<formControlPr xmlns="http://schemas.microsoft.com/office/spreadsheetml/2009/9/main" objectType="Drop" dropLines="31" dropStyle="combo" dx="26" fmlaLink="Vastaukset_vaihteet!$AI$9" fmlaRange="Valikot!$G$14:$G$20" noThreeD="1" sel="1" val="0"/>
</file>

<file path=xl/ctrlProps/ctrlProp1579.xml><?xml version="1.0" encoding="utf-8"?>
<formControlPr xmlns="http://schemas.microsoft.com/office/spreadsheetml/2009/9/main" objectType="Drop" dropLines="31" dropStyle="combo" dx="26" fmlaLink="Vastaukset_vaihteet!$AI$10" fmlaRange="Valikot!$G$23:$G$28" noThreeD="1" sel="1" val="0"/>
</file>

<file path=xl/ctrlProps/ctrlProp158.xml><?xml version="1.0" encoding="utf-8"?>
<formControlPr xmlns="http://schemas.microsoft.com/office/spreadsheetml/2009/9/main" objectType="Drop" dropLines="31" dropStyle="combo" dx="26" fmlaLink="Vastaukset_raiteet!$P$11" fmlaRange="Valikot!$G$14:$G$20" noThreeD="1" sel="1" val="0"/>
</file>

<file path=xl/ctrlProps/ctrlProp1580.xml><?xml version="1.0" encoding="utf-8"?>
<formControlPr xmlns="http://schemas.microsoft.com/office/spreadsheetml/2009/9/main" objectType="Drop" dropLines="50" dropStyle="combo" dx="26" fmlaLink="Vastaukset_vaihteet!$AI$15" fmlaRange="Valikot!$B$74:$B$122" noThreeD="1" sel="1" val="0"/>
</file>

<file path=xl/ctrlProps/ctrlProp1581.xml><?xml version="1.0" encoding="utf-8"?>
<formControlPr xmlns="http://schemas.microsoft.com/office/spreadsheetml/2009/9/main" objectType="Drop" dropLines="31" dropStyle="combo" dx="26" fmlaLink="Vastaukset_vaihteet!$AI$19" fmlaRange="Valikot!$G$74:$G$82" noThreeD="1" sel="1" val="0"/>
</file>

<file path=xl/ctrlProps/ctrlProp1582.xml><?xml version="1.0" encoding="utf-8"?>
<formControlPr xmlns="http://schemas.microsoft.com/office/spreadsheetml/2009/9/main" objectType="Drop" dropLines="31" dropStyle="combo" dx="26" fmlaLink="Vastaukset_vaihteet!$AI$20" fmlaRange="Valikot!$L$74:$L$82" noThreeD="1" sel="1" val="0"/>
</file>

<file path=xl/ctrlProps/ctrlProp1583.xml><?xml version="1.0" encoding="utf-8"?>
<formControlPr xmlns="http://schemas.microsoft.com/office/spreadsheetml/2009/9/main" objectType="Drop" dropLines="31" dropStyle="combo" dx="26" fmlaLink="Vastaukset_vaihteet!$AI$21" fmlaRange="Valikot!$P$74:$P$77" noThreeD="1" sel="1" val="0"/>
</file>

<file path=xl/ctrlProps/ctrlProp1584.xml><?xml version="1.0" encoding="utf-8"?>
<formControlPr xmlns="http://schemas.microsoft.com/office/spreadsheetml/2009/9/main" objectType="Drop" dropLines="31" dropStyle="combo" dx="26" fmlaLink="Vastaukset_vaihteet!$AI$7" fmlaRange="Valikot!$B$40:$B$45" noThreeD="1" sel="1" val="0"/>
</file>

<file path=xl/ctrlProps/ctrlProp1585.xml><?xml version="1.0" encoding="utf-8"?>
<formControlPr xmlns="http://schemas.microsoft.com/office/spreadsheetml/2009/9/main" objectType="Drop" dropLines="31" dropStyle="combo" dx="26" fmlaLink="Vastaukset_vaihteet!$AI$12" fmlaRange="Valikot!$L$64:$L$67" noThreeD="1" sel="1" val="0"/>
</file>

<file path=xl/ctrlProps/ctrlProp1586.xml><?xml version="1.0" encoding="utf-8"?>
<formControlPr xmlns="http://schemas.microsoft.com/office/spreadsheetml/2009/9/main" objectType="Drop" dropLines="31" dropStyle="combo" dx="26" fmlaLink="Vastaukset_vaihteet!$AI$13" fmlaRange="Valikot!$G$87:$G$90" noThreeD="1" sel="1" val="0"/>
</file>

<file path=xl/ctrlProps/ctrlProp1587.xml><?xml version="1.0" encoding="utf-8"?>
<formControlPr xmlns="http://schemas.microsoft.com/office/spreadsheetml/2009/9/main" objectType="Drop" dropLines="31" dropStyle="combo" dx="26" fmlaLink="Vastaukset_vaihteet!$AI$11" fmlaRange="Valikot!$P$64:$P$66" noThreeD="1" sel="1" val="0"/>
</file>

<file path=xl/ctrlProps/ctrlProp1588.xml><?xml version="1.0" encoding="utf-8"?>
<formControlPr xmlns="http://schemas.microsoft.com/office/spreadsheetml/2009/9/main" objectType="Drop" dropLines="31" dropStyle="combo" dx="26" fmlaLink="Vastaukset_vaihteet!$AI$14" fmlaRange="Valikot!$G$87:$G$90" noThreeD="1" sel="1" val="0"/>
</file>

<file path=xl/ctrlProps/ctrlProp1589.xml><?xml version="1.0" encoding="utf-8"?>
<formControlPr xmlns="http://schemas.microsoft.com/office/spreadsheetml/2009/9/main" objectType="Drop" dropLines="31" dropStyle="combo" dx="26" fmlaLink="Vastaukset_vaihteet!$AI$17" fmlaRange="Valikot!$L$57:$L$61" noThreeD="1" sel="1" val="0"/>
</file>

<file path=xl/ctrlProps/ctrlProp159.xml><?xml version="1.0" encoding="utf-8"?>
<formControlPr xmlns="http://schemas.microsoft.com/office/spreadsheetml/2009/9/main" objectType="Drop" dropLines="31" dropStyle="combo" dx="26" fmlaLink="Vastaukset_raiteet!$P$12" fmlaRange="Valikot!$G$23:$G$28" noThreeD="1" sel="1" val="0"/>
</file>

<file path=xl/ctrlProps/ctrlProp1590.xml><?xml version="1.0" encoding="utf-8"?>
<formControlPr xmlns="http://schemas.microsoft.com/office/spreadsheetml/2009/9/main" objectType="Drop" dropLines="31" dropStyle="combo" dx="26" fmlaLink="Vastaukset_vaihteet!$AI$18" fmlaRange="Valikot!$P$57:$P$60" noThreeD="1" sel="1" val="0"/>
</file>

<file path=xl/ctrlProps/ctrlProp1591.xml><?xml version="1.0" encoding="utf-8"?>
<formControlPr xmlns="http://schemas.microsoft.com/office/spreadsheetml/2009/9/main" objectType="Drop" dropLines="32" dropStyle="combo" dx="26" fmlaLink="Vastaukset_vaihteet!$AJ$4" fmlaRange="Valikot!$B$6:$B$37" noThreeD="1" sel="1" val="0"/>
</file>

<file path=xl/ctrlProps/ctrlProp1592.xml><?xml version="1.0" encoding="utf-8"?>
<formControlPr xmlns="http://schemas.microsoft.com/office/spreadsheetml/2009/9/main" objectType="Drop" dropLines="31" dropStyle="combo" dx="26" fmlaLink="Vastaukset_vaihteet!$AJ$8" fmlaRange="Valikot!$V$74:$V$77" noThreeD="1" sel="1" val="0"/>
</file>

<file path=xl/ctrlProps/ctrlProp1593.xml><?xml version="1.0" encoding="utf-8"?>
<formControlPr xmlns="http://schemas.microsoft.com/office/spreadsheetml/2009/9/main" objectType="Drop" dropLines="31" dropStyle="combo" dx="26" fmlaLink="Vastaukset_vaihteet!$AJ$9" fmlaRange="Valikot!$G$14:$G$20" noThreeD="1" sel="1" val="0"/>
</file>

<file path=xl/ctrlProps/ctrlProp1594.xml><?xml version="1.0" encoding="utf-8"?>
<formControlPr xmlns="http://schemas.microsoft.com/office/spreadsheetml/2009/9/main" objectType="Drop" dropLines="31" dropStyle="combo" dx="26" fmlaLink="Vastaukset_vaihteet!$AJ$10" fmlaRange="Valikot!$G$23:$G$28" noThreeD="1" sel="1" val="0"/>
</file>

<file path=xl/ctrlProps/ctrlProp1595.xml><?xml version="1.0" encoding="utf-8"?>
<formControlPr xmlns="http://schemas.microsoft.com/office/spreadsheetml/2009/9/main" objectType="Drop" dropLines="50" dropStyle="combo" dx="26" fmlaLink="Vastaukset_vaihteet!$AJ$15" fmlaRange="Valikot!$B$74:$B$122" noThreeD="1" sel="1" val="0"/>
</file>

<file path=xl/ctrlProps/ctrlProp1596.xml><?xml version="1.0" encoding="utf-8"?>
<formControlPr xmlns="http://schemas.microsoft.com/office/spreadsheetml/2009/9/main" objectType="Drop" dropLines="31" dropStyle="combo" dx="26" fmlaLink="Vastaukset_vaihteet!$AJ$19" fmlaRange="Valikot!$G$74:$G$82" noThreeD="1" sel="1" val="0"/>
</file>

<file path=xl/ctrlProps/ctrlProp1597.xml><?xml version="1.0" encoding="utf-8"?>
<formControlPr xmlns="http://schemas.microsoft.com/office/spreadsheetml/2009/9/main" objectType="Drop" dropLines="31" dropStyle="combo" dx="26" fmlaLink="Vastaukset_vaihteet!$AJ$20" fmlaRange="Valikot!$L$74:$L$82" noThreeD="1" sel="1" val="0"/>
</file>

<file path=xl/ctrlProps/ctrlProp1598.xml><?xml version="1.0" encoding="utf-8"?>
<formControlPr xmlns="http://schemas.microsoft.com/office/spreadsheetml/2009/9/main" objectType="Drop" dropLines="31" dropStyle="combo" dx="26" fmlaLink="Vastaukset_vaihteet!$AJ$21" fmlaRange="Valikot!$P$74:$P$77" noThreeD="1" sel="1" val="0"/>
</file>

<file path=xl/ctrlProps/ctrlProp1599.xml><?xml version="1.0" encoding="utf-8"?>
<formControlPr xmlns="http://schemas.microsoft.com/office/spreadsheetml/2009/9/main" objectType="Drop" dropLines="31" dropStyle="combo" dx="26" fmlaLink="Vastaukset_vaihteet!$AJ$7" fmlaRange="Valikot!$B$40:$B$45" noThreeD="1" sel="1" val="0"/>
</file>

<file path=xl/ctrlProps/ctrlProp16.xml><?xml version="1.0" encoding="utf-8"?>
<formControlPr xmlns="http://schemas.microsoft.com/office/spreadsheetml/2009/9/main" objectType="Drop" dropLines="31" dropStyle="combo" dx="26" fmlaLink="Vastaukset_raiteet!$G$9" fmlaRange="Valikot!$G$6:$G$10" noThreeD="1" sel="1" val="0"/>
</file>

<file path=xl/ctrlProps/ctrlProp160.xml><?xml version="1.0" encoding="utf-8"?>
<formControlPr xmlns="http://schemas.microsoft.com/office/spreadsheetml/2009/9/main" objectType="Drop" dropLines="31" dropStyle="combo" dx="26" fmlaLink="Vastaukset_raiteet!$P$23" fmlaRange="Valikot!$B$57:$B$60" noThreeD="1" sel="1" val="0"/>
</file>

<file path=xl/ctrlProps/ctrlProp1600.xml><?xml version="1.0" encoding="utf-8"?>
<formControlPr xmlns="http://schemas.microsoft.com/office/spreadsheetml/2009/9/main" objectType="Drop" dropLines="31" dropStyle="combo" dx="26" fmlaLink="Vastaukset_vaihteet!$AJ$12" fmlaRange="Valikot!$L$64:$L$67" noThreeD="1" sel="1" val="0"/>
</file>

<file path=xl/ctrlProps/ctrlProp1601.xml><?xml version="1.0" encoding="utf-8"?>
<formControlPr xmlns="http://schemas.microsoft.com/office/spreadsheetml/2009/9/main" objectType="Drop" dropLines="31" dropStyle="combo" dx="26" fmlaLink="Vastaukset_vaihteet!$AJ$13" fmlaRange="Valikot!$G$87:$G$90" noThreeD="1" sel="1" val="0"/>
</file>

<file path=xl/ctrlProps/ctrlProp1602.xml><?xml version="1.0" encoding="utf-8"?>
<formControlPr xmlns="http://schemas.microsoft.com/office/spreadsheetml/2009/9/main" objectType="Drop" dropLines="31" dropStyle="combo" dx="26" fmlaLink="Vastaukset_vaihteet!$AJ$11" fmlaRange="Valikot!$P$64:$P$66" noThreeD="1" sel="1" val="0"/>
</file>

<file path=xl/ctrlProps/ctrlProp1603.xml><?xml version="1.0" encoding="utf-8"?>
<formControlPr xmlns="http://schemas.microsoft.com/office/spreadsheetml/2009/9/main" objectType="Drop" dropLines="31" dropStyle="combo" dx="26" fmlaLink="Vastaukset_vaihteet!$AJ$14" fmlaRange="Valikot!$G$87:$G$90" noThreeD="1" sel="1" val="0"/>
</file>

<file path=xl/ctrlProps/ctrlProp1604.xml><?xml version="1.0" encoding="utf-8"?>
<formControlPr xmlns="http://schemas.microsoft.com/office/spreadsheetml/2009/9/main" objectType="Drop" dropLines="31" dropStyle="combo" dx="26" fmlaLink="Vastaukset_vaihteet!$AJ$17" fmlaRange="Valikot!$L$57:$L$61" noThreeD="1" sel="1" val="0"/>
</file>

<file path=xl/ctrlProps/ctrlProp1605.xml><?xml version="1.0" encoding="utf-8"?>
<formControlPr xmlns="http://schemas.microsoft.com/office/spreadsheetml/2009/9/main" objectType="Drop" dropLines="31" dropStyle="combo" dx="26" fmlaLink="Vastaukset_vaihteet!$AJ$18" fmlaRange="Valikot!$P$57:$P$60" noThreeD="1" sel="1" val="0"/>
</file>

<file path=xl/ctrlProps/ctrlProp1606.xml><?xml version="1.0" encoding="utf-8"?>
<formControlPr xmlns="http://schemas.microsoft.com/office/spreadsheetml/2009/9/main" objectType="Drop" dropLines="32" dropStyle="combo" dx="26" fmlaLink="Vastaukset_vaihteet!$AK$4" fmlaRange="Valikot!$B$6:$B$37" noThreeD="1" sel="1" val="0"/>
</file>

<file path=xl/ctrlProps/ctrlProp1607.xml><?xml version="1.0" encoding="utf-8"?>
<formControlPr xmlns="http://schemas.microsoft.com/office/spreadsheetml/2009/9/main" objectType="Drop" dropLines="31" dropStyle="combo" dx="26" fmlaLink="Vastaukset_vaihteet!$AK$8" fmlaRange="Valikot!$V$74:$V$77" noThreeD="1" sel="1" val="0"/>
</file>

<file path=xl/ctrlProps/ctrlProp1608.xml><?xml version="1.0" encoding="utf-8"?>
<formControlPr xmlns="http://schemas.microsoft.com/office/spreadsheetml/2009/9/main" objectType="Drop" dropLines="31" dropStyle="combo" dx="26" fmlaLink="Vastaukset_vaihteet!$AK$9" fmlaRange="Valikot!$G$14:$G$20" noThreeD="1" sel="1" val="0"/>
</file>

<file path=xl/ctrlProps/ctrlProp1609.xml><?xml version="1.0" encoding="utf-8"?>
<formControlPr xmlns="http://schemas.microsoft.com/office/spreadsheetml/2009/9/main" objectType="Drop" dropLines="31" dropStyle="combo" dx="26" fmlaLink="Vastaukset_vaihteet!$AK$10" fmlaRange="Valikot!$G$23:$G$28" noThreeD="1" sel="1" val="0"/>
</file>

<file path=xl/ctrlProps/ctrlProp161.xml><?xml version="1.0" encoding="utf-8"?>
<formControlPr xmlns="http://schemas.microsoft.com/office/spreadsheetml/2009/9/main" objectType="Drop" dropLines="31" dropStyle="combo" dx="26" fmlaLink="Vastaukset_raiteet!$P$42" fmlaRange="Valikot!$G$57:$G$60" noThreeD="1" sel="1" val="0"/>
</file>

<file path=xl/ctrlProps/ctrlProp1610.xml><?xml version="1.0" encoding="utf-8"?>
<formControlPr xmlns="http://schemas.microsoft.com/office/spreadsheetml/2009/9/main" objectType="Drop" dropLines="50" dropStyle="combo" dx="26" fmlaLink="Vastaukset_vaihteet!$AK$15" fmlaRange="Valikot!$B$74:$B$122" noThreeD="1" sel="1" val="0"/>
</file>

<file path=xl/ctrlProps/ctrlProp1611.xml><?xml version="1.0" encoding="utf-8"?>
<formControlPr xmlns="http://schemas.microsoft.com/office/spreadsheetml/2009/9/main" objectType="Drop" dropLines="31" dropStyle="combo" dx="26" fmlaLink="Vastaukset_vaihteet!$AK$19" fmlaRange="Valikot!$G$74:$G$82" noThreeD="1" sel="1" val="0"/>
</file>

<file path=xl/ctrlProps/ctrlProp1612.xml><?xml version="1.0" encoding="utf-8"?>
<formControlPr xmlns="http://schemas.microsoft.com/office/spreadsheetml/2009/9/main" objectType="Drop" dropLines="31" dropStyle="combo" dx="26" fmlaLink="Vastaukset_vaihteet!$AK$20" fmlaRange="Valikot!$L$74:$L$82" noThreeD="1" sel="1" val="0"/>
</file>

<file path=xl/ctrlProps/ctrlProp1613.xml><?xml version="1.0" encoding="utf-8"?>
<formControlPr xmlns="http://schemas.microsoft.com/office/spreadsheetml/2009/9/main" objectType="Drop" dropLines="31" dropStyle="combo" dx="26" fmlaLink="Vastaukset_vaihteet!$AK$21" fmlaRange="Valikot!$P$74:$P$77" noThreeD="1" sel="1" val="0"/>
</file>

<file path=xl/ctrlProps/ctrlProp1614.xml><?xml version="1.0" encoding="utf-8"?>
<formControlPr xmlns="http://schemas.microsoft.com/office/spreadsheetml/2009/9/main" objectType="Drop" dropLines="31" dropStyle="combo" dx="26" fmlaLink="Vastaukset_vaihteet!$AK$7" fmlaRange="Valikot!$B$40:$B$45" noThreeD="1" sel="1" val="0"/>
</file>

<file path=xl/ctrlProps/ctrlProp1615.xml><?xml version="1.0" encoding="utf-8"?>
<formControlPr xmlns="http://schemas.microsoft.com/office/spreadsheetml/2009/9/main" objectType="Drop" dropLines="31" dropStyle="combo" dx="26" fmlaLink="Vastaukset_vaihteet!$AK$12" fmlaRange="Valikot!$L$64:$L$67" noThreeD="1" sel="1" val="0"/>
</file>

<file path=xl/ctrlProps/ctrlProp1616.xml><?xml version="1.0" encoding="utf-8"?>
<formControlPr xmlns="http://schemas.microsoft.com/office/spreadsheetml/2009/9/main" objectType="Drop" dropLines="31" dropStyle="combo" dx="26" fmlaLink="Vastaukset_vaihteet!$AK$13" fmlaRange="Valikot!$G$87:$G$90" noThreeD="1" sel="1" val="0"/>
</file>

<file path=xl/ctrlProps/ctrlProp1617.xml><?xml version="1.0" encoding="utf-8"?>
<formControlPr xmlns="http://schemas.microsoft.com/office/spreadsheetml/2009/9/main" objectType="Drop" dropLines="31" dropStyle="combo" dx="26" fmlaLink="Vastaukset_vaihteet!$AK$11" fmlaRange="Valikot!$P$64:$P$66" noThreeD="1" sel="1" val="0"/>
</file>

<file path=xl/ctrlProps/ctrlProp1618.xml><?xml version="1.0" encoding="utf-8"?>
<formControlPr xmlns="http://schemas.microsoft.com/office/spreadsheetml/2009/9/main" objectType="Drop" dropLines="31" dropStyle="combo" dx="26" fmlaLink="Vastaukset_vaihteet!$AK$14" fmlaRange="Valikot!$G$87:$G$90" noThreeD="1" sel="1" val="0"/>
</file>

<file path=xl/ctrlProps/ctrlProp1619.xml><?xml version="1.0" encoding="utf-8"?>
<formControlPr xmlns="http://schemas.microsoft.com/office/spreadsheetml/2009/9/main" objectType="Drop" dropLines="31" dropStyle="combo" dx="26" fmlaLink="Vastaukset_vaihteet!$AK$17" fmlaRange="Valikot!$L$57:$L$61" noThreeD="1" sel="1" val="0"/>
</file>

<file path=xl/ctrlProps/ctrlProp162.xml><?xml version="1.0" encoding="utf-8"?>
<formControlPr xmlns="http://schemas.microsoft.com/office/spreadsheetml/2009/9/main" objectType="Drop" dropLines="31" dropStyle="combo" dx="26" fmlaLink="Vastaukset_raiteet!$P$43" fmlaRange="Valikot!$L$57:$L$61" noThreeD="1" sel="1" val="0"/>
</file>

<file path=xl/ctrlProps/ctrlProp1620.xml><?xml version="1.0" encoding="utf-8"?>
<formControlPr xmlns="http://schemas.microsoft.com/office/spreadsheetml/2009/9/main" objectType="Drop" dropLines="31" dropStyle="combo" dx="26" fmlaLink="Vastaukset_vaihteet!$AK$18" fmlaRange="Valikot!$P$57:$P$60" noThreeD="1" sel="1" val="0"/>
</file>

<file path=xl/ctrlProps/ctrlProp1621.xml><?xml version="1.0" encoding="utf-8"?>
<formControlPr xmlns="http://schemas.microsoft.com/office/spreadsheetml/2009/9/main" objectType="Drop" dropLines="32" dropStyle="combo" dx="26" fmlaLink="Vastaukset_vaihteet!$AL$4" fmlaRange="Valikot!$B$6:$B$37" noThreeD="1" sel="1" val="0"/>
</file>

<file path=xl/ctrlProps/ctrlProp1622.xml><?xml version="1.0" encoding="utf-8"?>
<formControlPr xmlns="http://schemas.microsoft.com/office/spreadsheetml/2009/9/main" objectType="Drop" dropLines="31" dropStyle="combo" dx="26" fmlaLink="Vastaukset_vaihteet!$AL$8" fmlaRange="Valikot!$V$74:$V$77" noThreeD="1" sel="1" val="0"/>
</file>

<file path=xl/ctrlProps/ctrlProp1623.xml><?xml version="1.0" encoding="utf-8"?>
<formControlPr xmlns="http://schemas.microsoft.com/office/spreadsheetml/2009/9/main" objectType="Drop" dropLines="31" dropStyle="combo" dx="26" fmlaLink="Vastaukset_vaihteet!$AL$9" fmlaRange="Valikot!$G$14:$G$20" noThreeD="1" sel="1" val="0"/>
</file>

<file path=xl/ctrlProps/ctrlProp1624.xml><?xml version="1.0" encoding="utf-8"?>
<formControlPr xmlns="http://schemas.microsoft.com/office/spreadsheetml/2009/9/main" objectType="Drop" dropLines="31" dropStyle="combo" dx="26" fmlaLink="Vastaukset_vaihteet!$AL$10" fmlaRange="Valikot!$G$23:$G$28" noThreeD="1" sel="1" val="0"/>
</file>

<file path=xl/ctrlProps/ctrlProp1625.xml><?xml version="1.0" encoding="utf-8"?>
<formControlPr xmlns="http://schemas.microsoft.com/office/spreadsheetml/2009/9/main" objectType="Drop" dropLines="50" dropStyle="combo" dx="26" fmlaLink="Vastaukset_vaihteet!$AL$15" fmlaRange="Valikot!$B$74:$B$122" noThreeD="1" sel="1" val="0"/>
</file>

<file path=xl/ctrlProps/ctrlProp1626.xml><?xml version="1.0" encoding="utf-8"?>
<formControlPr xmlns="http://schemas.microsoft.com/office/spreadsheetml/2009/9/main" objectType="Drop" dropLines="31" dropStyle="combo" dx="26" fmlaLink="Vastaukset_vaihteet!$AL$19" fmlaRange="Valikot!$G$74:$G$82" noThreeD="1" sel="1" val="0"/>
</file>

<file path=xl/ctrlProps/ctrlProp1627.xml><?xml version="1.0" encoding="utf-8"?>
<formControlPr xmlns="http://schemas.microsoft.com/office/spreadsheetml/2009/9/main" objectType="Drop" dropLines="31" dropStyle="combo" dx="26" fmlaLink="Vastaukset_vaihteet!$AL$20" fmlaRange="Valikot!$L$74:$L$82" noThreeD="1" sel="1" val="0"/>
</file>

<file path=xl/ctrlProps/ctrlProp1628.xml><?xml version="1.0" encoding="utf-8"?>
<formControlPr xmlns="http://schemas.microsoft.com/office/spreadsheetml/2009/9/main" objectType="Drop" dropLines="31" dropStyle="combo" dx="26" fmlaLink="Vastaukset_vaihteet!$AL$21" fmlaRange="Valikot!$P$74:$P$77" noThreeD="1" sel="1" val="0"/>
</file>

<file path=xl/ctrlProps/ctrlProp1629.xml><?xml version="1.0" encoding="utf-8"?>
<formControlPr xmlns="http://schemas.microsoft.com/office/spreadsheetml/2009/9/main" objectType="Drop" dropLines="31" dropStyle="combo" dx="26" fmlaLink="Vastaukset_vaihteet!$AL$7" fmlaRange="Valikot!$B$40:$B$45" noThreeD="1" sel="1" val="0"/>
</file>

<file path=xl/ctrlProps/ctrlProp163.xml><?xml version="1.0" encoding="utf-8"?>
<formControlPr xmlns="http://schemas.microsoft.com/office/spreadsheetml/2009/9/main" objectType="Drop" dropLines="31" dropStyle="combo" dx="26" fmlaLink="Vastaukset_raiteet!$P$44" fmlaRange="Valikot!$P$57:$P$60" noThreeD="1" sel="1" val="0"/>
</file>

<file path=xl/ctrlProps/ctrlProp1630.xml><?xml version="1.0" encoding="utf-8"?>
<formControlPr xmlns="http://schemas.microsoft.com/office/spreadsheetml/2009/9/main" objectType="Drop" dropLines="31" dropStyle="combo" dx="26" fmlaLink="Vastaukset_vaihteet!$AL$12" fmlaRange="Valikot!$L$64:$L$67" noThreeD="1" sel="1" val="0"/>
</file>

<file path=xl/ctrlProps/ctrlProp1631.xml><?xml version="1.0" encoding="utf-8"?>
<formControlPr xmlns="http://schemas.microsoft.com/office/spreadsheetml/2009/9/main" objectType="Drop" dropLines="31" dropStyle="combo" dx="26" fmlaLink="Vastaukset_vaihteet!$AL$13" fmlaRange="Valikot!$G$87:$G$90" noThreeD="1" sel="1" val="0"/>
</file>

<file path=xl/ctrlProps/ctrlProp1632.xml><?xml version="1.0" encoding="utf-8"?>
<formControlPr xmlns="http://schemas.microsoft.com/office/spreadsheetml/2009/9/main" objectType="Drop" dropLines="31" dropStyle="combo" dx="26" fmlaLink="Vastaukset_vaihteet!$AL$11" fmlaRange="Valikot!$P$64:$P$66" noThreeD="1" sel="1" val="0"/>
</file>

<file path=xl/ctrlProps/ctrlProp1633.xml><?xml version="1.0" encoding="utf-8"?>
<formControlPr xmlns="http://schemas.microsoft.com/office/spreadsheetml/2009/9/main" objectType="Drop" dropLines="31" dropStyle="combo" dx="26" fmlaLink="Vastaukset_vaihteet!$AL$14" fmlaRange="Valikot!$G$87:$G$90" noThreeD="1" sel="1" val="0"/>
</file>

<file path=xl/ctrlProps/ctrlProp1634.xml><?xml version="1.0" encoding="utf-8"?>
<formControlPr xmlns="http://schemas.microsoft.com/office/spreadsheetml/2009/9/main" objectType="Drop" dropLines="31" dropStyle="combo" dx="26" fmlaLink="Vastaukset_vaihteet!$AL$17" fmlaRange="Valikot!$L$57:$L$61" noThreeD="1" sel="1" val="0"/>
</file>

<file path=xl/ctrlProps/ctrlProp1635.xml><?xml version="1.0" encoding="utf-8"?>
<formControlPr xmlns="http://schemas.microsoft.com/office/spreadsheetml/2009/9/main" objectType="Drop" dropLines="31" dropStyle="combo" dx="26" fmlaLink="Vastaukset_vaihteet!$AL$18" fmlaRange="Valikot!$P$57:$P$60" noThreeD="1" sel="1" val="0"/>
</file>

<file path=xl/ctrlProps/ctrlProp1636.xml><?xml version="1.0" encoding="utf-8"?>
<formControlPr xmlns="http://schemas.microsoft.com/office/spreadsheetml/2009/9/main" objectType="Drop" dropLines="32" dropStyle="combo" dx="26" fmlaLink="Vastaukset_vaihteet!$AM$4" fmlaRange="Valikot!$B$6:$B$37" noThreeD="1" sel="1" val="0"/>
</file>

<file path=xl/ctrlProps/ctrlProp1637.xml><?xml version="1.0" encoding="utf-8"?>
<formControlPr xmlns="http://schemas.microsoft.com/office/spreadsheetml/2009/9/main" objectType="Drop" dropLines="31" dropStyle="combo" dx="26" fmlaLink="Vastaukset_vaihteet!$AM$8" fmlaRange="Valikot!$V$74:$V$77" noThreeD="1" sel="1" val="0"/>
</file>

<file path=xl/ctrlProps/ctrlProp1638.xml><?xml version="1.0" encoding="utf-8"?>
<formControlPr xmlns="http://schemas.microsoft.com/office/spreadsheetml/2009/9/main" objectType="Drop" dropLines="31" dropStyle="combo" dx="26" fmlaLink="Vastaukset_vaihteet!$AM$9" fmlaRange="Valikot!$G$14:$G$20" noThreeD="1" sel="1" val="0"/>
</file>

<file path=xl/ctrlProps/ctrlProp1639.xml><?xml version="1.0" encoding="utf-8"?>
<formControlPr xmlns="http://schemas.microsoft.com/office/spreadsheetml/2009/9/main" objectType="Drop" dropLines="31" dropStyle="combo" dx="26" fmlaLink="Vastaukset_vaihteet!$AM$10" fmlaRange="Valikot!$G$23:$G$28" noThreeD="1" sel="1" val="0"/>
</file>

<file path=xl/ctrlProps/ctrlProp164.xml><?xml version="1.0" encoding="utf-8"?>
<formControlPr xmlns="http://schemas.microsoft.com/office/spreadsheetml/2009/9/main" objectType="Drop" dropLines="31" dropStyle="combo" dx="26" fmlaLink="Vastaukset_raiteet!$P$45" fmlaRange="Valikot!$V$57:$V$61" noThreeD="1" sel="1" val="0"/>
</file>

<file path=xl/ctrlProps/ctrlProp1640.xml><?xml version="1.0" encoding="utf-8"?>
<formControlPr xmlns="http://schemas.microsoft.com/office/spreadsheetml/2009/9/main" objectType="Drop" dropLines="50" dropStyle="combo" dx="26" fmlaLink="Vastaukset_vaihteet!$AM$15" fmlaRange="Valikot!$B$74:$B$122" noThreeD="1" sel="1" val="0"/>
</file>

<file path=xl/ctrlProps/ctrlProp1641.xml><?xml version="1.0" encoding="utf-8"?>
<formControlPr xmlns="http://schemas.microsoft.com/office/spreadsheetml/2009/9/main" objectType="Drop" dropLines="31" dropStyle="combo" dx="26" fmlaLink="Vastaukset_vaihteet!$AM$19" fmlaRange="Valikot!$G$74:$G$82" noThreeD="1" sel="1" val="0"/>
</file>

<file path=xl/ctrlProps/ctrlProp1642.xml><?xml version="1.0" encoding="utf-8"?>
<formControlPr xmlns="http://schemas.microsoft.com/office/spreadsheetml/2009/9/main" objectType="Drop" dropLines="31" dropStyle="combo" dx="26" fmlaLink="Vastaukset_vaihteet!$AM$20" fmlaRange="Valikot!$L$74:$L$82" noThreeD="1" sel="1" val="0"/>
</file>

<file path=xl/ctrlProps/ctrlProp1643.xml><?xml version="1.0" encoding="utf-8"?>
<formControlPr xmlns="http://schemas.microsoft.com/office/spreadsheetml/2009/9/main" objectType="Drop" dropLines="31" dropStyle="combo" dx="26" fmlaLink="Vastaukset_vaihteet!$AM$21" fmlaRange="Valikot!$P$74:$P$77" noThreeD="1" sel="1" val="0"/>
</file>

<file path=xl/ctrlProps/ctrlProp1644.xml><?xml version="1.0" encoding="utf-8"?>
<formControlPr xmlns="http://schemas.microsoft.com/office/spreadsheetml/2009/9/main" objectType="Drop" dropLines="31" dropStyle="combo" dx="26" fmlaLink="Vastaukset_vaihteet!$AM$7" fmlaRange="Valikot!$B$40:$B$45" noThreeD="1" sel="1" val="0"/>
</file>

<file path=xl/ctrlProps/ctrlProp1645.xml><?xml version="1.0" encoding="utf-8"?>
<formControlPr xmlns="http://schemas.microsoft.com/office/spreadsheetml/2009/9/main" objectType="Drop" dropLines="31" dropStyle="combo" dx="26" fmlaLink="Vastaukset_vaihteet!$AM$12" fmlaRange="Valikot!$L$64:$L$67" noThreeD="1" sel="1" val="0"/>
</file>

<file path=xl/ctrlProps/ctrlProp1646.xml><?xml version="1.0" encoding="utf-8"?>
<formControlPr xmlns="http://schemas.microsoft.com/office/spreadsheetml/2009/9/main" objectType="Drop" dropLines="31" dropStyle="combo" dx="26" fmlaLink="Vastaukset_vaihteet!$AM$13" fmlaRange="Valikot!$G$87:$G$90" noThreeD="1" sel="1" val="0"/>
</file>

<file path=xl/ctrlProps/ctrlProp1647.xml><?xml version="1.0" encoding="utf-8"?>
<formControlPr xmlns="http://schemas.microsoft.com/office/spreadsheetml/2009/9/main" objectType="Drop" dropLines="31" dropStyle="combo" dx="26" fmlaLink="Vastaukset_vaihteet!$AM$11" fmlaRange="Valikot!$P$64:$P$66" noThreeD="1" sel="1" val="0"/>
</file>

<file path=xl/ctrlProps/ctrlProp1648.xml><?xml version="1.0" encoding="utf-8"?>
<formControlPr xmlns="http://schemas.microsoft.com/office/spreadsheetml/2009/9/main" objectType="Drop" dropLines="31" dropStyle="combo" dx="26" fmlaLink="Vastaukset_vaihteet!$AM$14" fmlaRange="Valikot!$G$87:$G$90" noThreeD="1" sel="1" val="0"/>
</file>

<file path=xl/ctrlProps/ctrlProp1649.xml><?xml version="1.0" encoding="utf-8"?>
<formControlPr xmlns="http://schemas.microsoft.com/office/spreadsheetml/2009/9/main" objectType="Drop" dropLines="31" dropStyle="combo" dx="26" fmlaLink="Vastaukset_vaihteet!$AM$17" fmlaRange="Valikot!$L$57:$L$61" noThreeD="1" sel="1" val="0"/>
</file>

<file path=xl/ctrlProps/ctrlProp165.xml><?xml version="1.0" encoding="utf-8"?>
<formControlPr xmlns="http://schemas.microsoft.com/office/spreadsheetml/2009/9/main" objectType="Drop" dropLines="31" dropStyle="combo" dx="26" fmlaLink="Vastaukset_raiteet!$P$46" fmlaRange="Valikot!$B$64:$B$67" noThreeD="1" sel="1" val="0"/>
</file>

<file path=xl/ctrlProps/ctrlProp1650.xml><?xml version="1.0" encoding="utf-8"?>
<formControlPr xmlns="http://schemas.microsoft.com/office/spreadsheetml/2009/9/main" objectType="Drop" dropLines="31" dropStyle="combo" dx="26" fmlaLink="Vastaukset_vaihteet!$AM$18" fmlaRange="Valikot!$P$57:$P$60" noThreeD="1" sel="1" val="0"/>
</file>

<file path=xl/ctrlProps/ctrlProp1651.xml><?xml version="1.0" encoding="utf-8"?>
<formControlPr xmlns="http://schemas.microsoft.com/office/spreadsheetml/2009/9/main" objectType="Drop" dropLines="32" dropStyle="combo" dx="26" fmlaLink="Vastaukset_vaihteet!$AN$4" fmlaRange="Valikot!$B$6:$B$37" noThreeD="1" sel="1" val="0"/>
</file>

<file path=xl/ctrlProps/ctrlProp1652.xml><?xml version="1.0" encoding="utf-8"?>
<formControlPr xmlns="http://schemas.microsoft.com/office/spreadsheetml/2009/9/main" objectType="Drop" dropLines="31" dropStyle="combo" dx="26" fmlaLink="Vastaukset_vaihteet!$AN$8" fmlaRange="Valikot!$V$74:$V$77" noThreeD="1" sel="1" val="0"/>
</file>

<file path=xl/ctrlProps/ctrlProp1653.xml><?xml version="1.0" encoding="utf-8"?>
<formControlPr xmlns="http://schemas.microsoft.com/office/spreadsheetml/2009/9/main" objectType="Drop" dropLines="31" dropStyle="combo" dx="26" fmlaLink="Vastaukset_vaihteet!$AN$9" fmlaRange="Valikot!$G$14:$G$20" noThreeD="1" sel="1" val="0"/>
</file>

<file path=xl/ctrlProps/ctrlProp1654.xml><?xml version="1.0" encoding="utf-8"?>
<formControlPr xmlns="http://schemas.microsoft.com/office/spreadsheetml/2009/9/main" objectType="Drop" dropLines="31" dropStyle="combo" dx="26" fmlaLink="Vastaukset_vaihteet!$AN$10" fmlaRange="Valikot!$G$23:$G$28" noThreeD="1" sel="1" val="0"/>
</file>

<file path=xl/ctrlProps/ctrlProp1655.xml><?xml version="1.0" encoding="utf-8"?>
<formControlPr xmlns="http://schemas.microsoft.com/office/spreadsheetml/2009/9/main" objectType="Drop" dropLines="50" dropStyle="combo" dx="26" fmlaLink="Vastaukset_vaihteet!$AN$15" fmlaRange="Valikot!$B$74:$B$122" noThreeD="1" sel="1" val="0"/>
</file>

<file path=xl/ctrlProps/ctrlProp1656.xml><?xml version="1.0" encoding="utf-8"?>
<formControlPr xmlns="http://schemas.microsoft.com/office/spreadsheetml/2009/9/main" objectType="Drop" dropLines="31" dropStyle="combo" dx="26" fmlaLink="Vastaukset_vaihteet!$AN$19" fmlaRange="Valikot!$G$74:$G$82" noThreeD="1" sel="1" val="0"/>
</file>

<file path=xl/ctrlProps/ctrlProp1657.xml><?xml version="1.0" encoding="utf-8"?>
<formControlPr xmlns="http://schemas.microsoft.com/office/spreadsheetml/2009/9/main" objectType="Drop" dropLines="31" dropStyle="combo" dx="26" fmlaLink="Vastaukset_vaihteet!$AN$20" fmlaRange="Valikot!$L$74:$L$82" noThreeD="1" sel="1" val="0"/>
</file>

<file path=xl/ctrlProps/ctrlProp1658.xml><?xml version="1.0" encoding="utf-8"?>
<formControlPr xmlns="http://schemas.microsoft.com/office/spreadsheetml/2009/9/main" objectType="Drop" dropLines="31" dropStyle="combo" dx="26" fmlaLink="Vastaukset_vaihteet!$AN$21" fmlaRange="Valikot!$P$74:$P$77" noThreeD="1" sel="1" val="0"/>
</file>

<file path=xl/ctrlProps/ctrlProp1659.xml><?xml version="1.0" encoding="utf-8"?>
<formControlPr xmlns="http://schemas.microsoft.com/office/spreadsheetml/2009/9/main" objectType="Drop" dropLines="31" dropStyle="combo" dx="26" fmlaLink="Vastaukset_vaihteet!$AN$7" fmlaRange="Valikot!$B$40:$B$45" noThreeD="1" sel="1" val="0"/>
</file>

<file path=xl/ctrlProps/ctrlProp166.xml><?xml version="1.0" encoding="utf-8"?>
<formControlPr xmlns="http://schemas.microsoft.com/office/spreadsheetml/2009/9/main" objectType="Drop" dropLines="31" dropStyle="combo" dx="26" fmlaLink="Vastaukset_raiteet!$P$47" fmlaRange="Valikot!$G$64:$G$67" noThreeD="1" sel="1" val="0"/>
</file>

<file path=xl/ctrlProps/ctrlProp1660.xml><?xml version="1.0" encoding="utf-8"?>
<formControlPr xmlns="http://schemas.microsoft.com/office/spreadsheetml/2009/9/main" objectType="Drop" dropLines="31" dropStyle="combo" dx="26" fmlaLink="Vastaukset_vaihteet!$AN$12" fmlaRange="Valikot!$L$64:$L$67" noThreeD="1" sel="1" val="0"/>
</file>

<file path=xl/ctrlProps/ctrlProp1661.xml><?xml version="1.0" encoding="utf-8"?>
<formControlPr xmlns="http://schemas.microsoft.com/office/spreadsheetml/2009/9/main" objectType="Drop" dropLines="31" dropStyle="combo" dx="26" fmlaLink="Vastaukset_vaihteet!$AN$13" fmlaRange="Valikot!$G$87:$G$90" noThreeD="1" sel="1" val="0"/>
</file>

<file path=xl/ctrlProps/ctrlProp1662.xml><?xml version="1.0" encoding="utf-8"?>
<formControlPr xmlns="http://schemas.microsoft.com/office/spreadsheetml/2009/9/main" objectType="Drop" dropLines="31" dropStyle="combo" dx="26" fmlaLink="Vastaukset_vaihteet!$AN$11" fmlaRange="Valikot!$P$64:$P$66" noThreeD="1" sel="1" val="0"/>
</file>

<file path=xl/ctrlProps/ctrlProp1663.xml><?xml version="1.0" encoding="utf-8"?>
<formControlPr xmlns="http://schemas.microsoft.com/office/spreadsheetml/2009/9/main" objectType="Drop" dropLines="31" dropStyle="combo" dx="26" fmlaLink="Vastaukset_vaihteet!$AN$14" fmlaRange="Valikot!$G$87:$G$90" noThreeD="1" sel="1" val="0"/>
</file>

<file path=xl/ctrlProps/ctrlProp1664.xml><?xml version="1.0" encoding="utf-8"?>
<formControlPr xmlns="http://schemas.microsoft.com/office/spreadsheetml/2009/9/main" objectType="Drop" dropLines="31" dropStyle="combo" dx="26" fmlaLink="Vastaukset_vaihteet!$AN$17" fmlaRange="Valikot!$L$57:$L$61" noThreeD="1" sel="1" val="0"/>
</file>

<file path=xl/ctrlProps/ctrlProp1665.xml><?xml version="1.0" encoding="utf-8"?>
<formControlPr xmlns="http://schemas.microsoft.com/office/spreadsheetml/2009/9/main" objectType="Drop" dropLines="31" dropStyle="combo" dx="26" fmlaLink="Vastaukset_vaihteet!$AN$18" fmlaRange="Valikot!$P$57:$P$60" noThreeD="1" sel="1" val="0"/>
</file>

<file path=xl/ctrlProps/ctrlProp1666.xml><?xml version="1.0" encoding="utf-8"?>
<formControlPr xmlns="http://schemas.microsoft.com/office/spreadsheetml/2009/9/main" objectType="Drop" dropLines="32" dropStyle="combo" dx="26" fmlaLink="Vastaukset_vaihteet!$AO$4" fmlaRange="Valikot!$B$6:$B$37" noThreeD="1" sel="1" val="0"/>
</file>

<file path=xl/ctrlProps/ctrlProp1667.xml><?xml version="1.0" encoding="utf-8"?>
<formControlPr xmlns="http://schemas.microsoft.com/office/spreadsheetml/2009/9/main" objectType="Drop" dropLines="31" dropStyle="combo" dx="26" fmlaLink="Vastaukset_vaihteet!$AO$8" fmlaRange="Valikot!$V$74:$V$77" noThreeD="1" sel="1" val="0"/>
</file>

<file path=xl/ctrlProps/ctrlProp1668.xml><?xml version="1.0" encoding="utf-8"?>
<formControlPr xmlns="http://schemas.microsoft.com/office/spreadsheetml/2009/9/main" objectType="Drop" dropLines="31" dropStyle="combo" dx="26" fmlaLink="Vastaukset_vaihteet!$AO$9" fmlaRange="Valikot!$G$14:$G$20" noThreeD="1" sel="1" val="0"/>
</file>

<file path=xl/ctrlProps/ctrlProp1669.xml><?xml version="1.0" encoding="utf-8"?>
<formControlPr xmlns="http://schemas.microsoft.com/office/spreadsheetml/2009/9/main" objectType="Drop" dropLines="31" dropStyle="combo" dx="26" fmlaLink="Vastaukset_vaihteet!$AO$10" fmlaRange="Valikot!$G$23:$G$28" noThreeD="1" sel="1" val="0"/>
</file>

<file path=xl/ctrlProps/ctrlProp167.xml><?xml version="1.0" encoding="utf-8"?>
<formControlPr xmlns="http://schemas.microsoft.com/office/spreadsheetml/2009/9/main" objectType="Drop" dropLines="31" dropStyle="combo" dx="26" fmlaLink="Vastaukset_raiteet!$P$8" fmlaRange="Valikot!$B$40:$B$45" noThreeD="1" sel="1" val="0"/>
</file>

<file path=xl/ctrlProps/ctrlProp1670.xml><?xml version="1.0" encoding="utf-8"?>
<formControlPr xmlns="http://schemas.microsoft.com/office/spreadsheetml/2009/9/main" objectType="Drop" dropLines="50" dropStyle="combo" dx="26" fmlaLink="Vastaukset_vaihteet!$AO$15" fmlaRange="Valikot!$B$74:$B$122" noThreeD="1" sel="1" val="0"/>
</file>

<file path=xl/ctrlProps/ctrlProp1671.xml><?xml version="1.0" encoding="utf-8"?>
<formControlPr xmlns="http://schemas.microsoft.com/office/spreadsheetml/2009/9/main" objectType="Drop" dropLines="31" dropStyle="combo" dx="26" fmlaLink="Vastaukset_vaihteet!$AO$19" fmlaRange="Valikot!$G$74:$G$82" noThreeD="1" sel="1" val="0"/>
</file>

<file path=xl/ctrlProps/ctrlProp1672.xml><?xml version="1.0" encoding="utf-8"?>
<formControlPr xmlns="http://schemas.microsoft.com/office/spreadsheetml/2009/9/main" objectType="Drop" dropLines="31" dropStyle="combo" dx="26" fmlaLink="Vastaukset_vaihteet!$AO$20" fmlaRange="Valikot!$L$74:$L$82" noThreeD="1" sel="1" val="0"/>
</file>

<file path=xl/ctrlProps/ctrlProp1673.xml><?xml version="1.0" encoding="utf-8"?>
<formControlPr xmlns="http://schemas.microsoft.com/office/spreadsheetml/2009/9/main" objectType="Drop" dropLines="31" dropStyle="combo" dx="26" fmlaLink="Vastaukset_vaihteet!$AO$21" fmlaRange="Valikot!$P$74:$P$77" noThreeD="1" sel="1" val="0"/>
</file>

<file path=xl/ctrlProps/ctrlProp1674.xml><?xml version="1.0" encoding="utf-8"?>
<formControlPr xmlns="http://schemas.microsoft.com/office/spreadsheetml/2009/9/main" objectType="Drop" dropLines="31" dropStyle="combo" dx="26" fmlaLink="Vastaukset_vaihteet!$AO$7" fmlaRange="Valikot!$B$40:$B$45" noThreeD="1" sel="1" val="0"/>
</file>

<file path=xl/ctrlProps/ctrlProp1675.xml><?xml version="1.0" encoding="utf-8"?>
<formControlPr xmlns="http://schemas.microsoft.com/office/spreadsheetml/2009/9/main" objectType="Drop" dropLines="31" dropStyle="combo" dx="26" fmlaLink="Vastaukset_vaihteet!$AO$12" fmlaRange="Valikot!$L$64:$L$67" noThreeD="1" sel="1" val="0"/>
</file>

<file path=xl/ctrlProps/ctrlProp1676.xml><?xml version="1.0" encoding="utf-8"?>
<formControlPr xmlns="http://schemas.microsoft.com/office/spreadsheetml/2009/9/main" objectType="Drop" dropLines="31" dropStyle="combo" dx="26" fmlaLink="Vastaukset_vaihteet!$AO$13" fmlaRange="Valikot!$G$87:$G$90" noThreeD="1" sel="1" val="0"/>
</file>

<file path=xl/ctrlProps/ctrlProp1677.xml><?xml version="1.0" encoding="utf-8"?>
<formControlPr xmlns="http://schemas.microsoft.com/office/spreadsheetml/2009/9/main" objectType="Drop" dropLines="31" dropStyle="combo" dx="26" fmlaLink="Vastaukset_vaihteet!$AO$11" fmlaRange="Valikot!$P$64:$P$66" noThreeD="1" sel="1" val="0"/>
</file>

<file path=xl/ctrlProps/ctrlProp1678.xml><?xml version="1.0" encoding="utf-8"?>
<formControlPr xmlns="http://schemas.microsoft.com/office/spreadsheetml/2009/9/main" objectType="Drop" dropLines="31" dropStyle="combo" dx="26" fmlaLink="Vastaukset_vaihteet!$AO$14" fmlaRange="Valikot!$G$87:$G$90" noThreeD="1" sel="1" val="0"/>
</file>

<file path=xl/ctrlProps/ctrlProp1679.xml><?xml version="1.0" encoding="utf-8"?>
<formControlPr xmlns="http://schemas.microsoft.com/office/spreadsheetml/2009/9/main" objectType="Drop" dropLines="31" dropStyle="combo" dx="26" fmlaLink="Vastaukset_vaihteet!$AO$17" fmlaRange="Valikot!$L$57:$L$61" noThreeD="1" sel="1" val="0"/>
</file>

<file path=xl/ctrlProps/ctrlProp168.xml><?xml version="1.0" encoding="utf-8"?>
<formControlPr xmlns="http://schemas.microsoft.com/office/spreadsheetml/2009/9/main" objectType="Drop" dropLines="31" dropStyle="combo" dx="26" fmlaLink="Vastaukset_raiteet!$P$14" fmlaRange="Valikot!$L$64:$L$67" noThreeD="1" sel="1" val="0"/>
</file>

<file path=xl/ctrlProps/ctrlProp1680.xml><?xml version="1.0" encoding="utf-8"?>
<formControlPr xmlns="http://schemas.microsoft.com/office/spreadsheetml/2009/9/main" objectType="Drop" dropLines="31" dropStyle="combo" dx="26" fmlaLink="Vastaukset_vaihteet!$AO$18" fmlaRange="Valikot!$P$57:$P$60" noThreeD="1" sel="1" val="0"/>
</file>

<file path=xl/ctrlProps/ctrlProp1681.xml><?xml version="1.0" encoding="utf-8"?>
<formControlPr xmlns="http://schemas.microsoft.com/office/spreadsheetml/2009/9/main" objectType="Drop" dropLines="32" dropStyle="combo" dx="26" fmlaLink="Vastaukset_vaihteet!$AP$4" fmlaRange="Valikot!$B$6:$B$37" noThreeD="1" sel="1" val="0"/>
</file>

<file path=xl/ctrlProps/ctrlProp1682.xml><?xml version="1.0" encoding="utf-8"?>
<formControlPr xmlns="http://schemas.microsoft.com/office/spreadsheetml/2009/9/main" objectType="Drop" dropLines="31" dropStyle="combo" dx="26" fmlaLink="Vastaukset_vaihteet!$AP$8" fmlaRange="Valikot!$V$74:$V$77" noThreeD="1" sel="1" val="0"/>
</file>

<file path=xl/ctrlProps/ctrlProp1683.xml><?xml version="1.0" encoding="utf-8"?>
<formControlPr xmlns="http://schemas.microsoft.com/office/spreadsheetml/2009/9/main" objectType="Drop" dropLines="31" dropStyle="combo" dx="26" fmlaLink="Vastaukset_vaihteet!$AP$9" fmlaRange="Valikot!$G$14:$G$20" noThreeD="1" sel="1" val="0"/>
</file>

<file path=xl/ctrlProps/ctrlProp1684.xml><?xml version="1.0" encoding="utf-8"?>
<formControlPr xmlns="http://schemas.microsoft.com/office/spreadsheetml/2009/9/main" objectType="Drop" dropLines="31" dropStyle="combo" dx="26" fmlaLink="Vastaukset_vaihteet!$AP$10" fmlaRange="Valikot!$G$23:$G$28" noThreeD="1" sel="1" val="0"/>
</file>

<file path=xl/ctrlProps/ctrlProp1685.xml><?xml version="1.0" encoding="utf-8"?>
<formControlPr xmlns="http://schemas.microsoft.com/office/spreadsheetml/2009/9/main" objectType="Drop" dropLines="50" dropStyle="combo" dx="26" fmlaLink="Vastaukset_vaihteet!$AP$15" fmlaRange="Valikot!$B$74:$B$122" noThreeD="1" sel="1" val="0"/>
</file>

<file path=xl/ctrlProps/ctrlProp1686.xml><?xml version="1.0" encoding="utf-8"?>
<formControlPr xmlns="http://schemas.microsoft.com/office/spreadsheetml/2009/9/main" objectType="Drop" dropLines="31" dropStyle="combo" dx="26" fmlaLink="Vastaukset_vaihteet!$AP$19" fmlaRange="Valikot!$G$74:$G$82" noThreeD="1" sel="1" val="0"/>
</file>

<file path=xl/ctrlProps/ctrlProp1687.xml><?xml version="1.0" encoding="utf-8"?>
<formControlPr xmlns="http://schemas.microsoft.com/office/spreadsheetml/2009/9/main" objectType="Drop" dropLines="31" dropStyle="combo" dx="26" fmlaLink="Vastaukset_vaihteet!$AP$20" fmlaRange="Valikot!$L$74:$L$82" noThreeD="1" sel="1" val="0"/>
</file>

<file path=xl/ctrlProps/ctrlProp1688.xml><?xml version="1.0" encoding="utf-8"?>
<formControlPr xmlns="http://schemas.microsoft.com/office/spreadsheetml/2009/9/main" objectType="Drop" dropLines="31" dropStyle="combo" dx="26" fmlaLink="Vastaukset_vaihteet!$AP$21" fmlaRange="Valikot!$P$74:$P$77" noThreeD="1" sel="1" val="0"/>
</file>

<file path=xl/ctrlProps/ctrlProp1689.xml><?xml version="1.0" encoding="utf-8"?>
<formControlPr xmlns="http://schemas.microsoft.com/office/spreadsheetml/2009/9/main" objectType="Drop" dropLines="31" dropStyle="combo" dx="26" fmlaLink="Vastaukset_vaihteet!$AP$7" fmlaRange="Valikot!$B$40:$B$45" noThreeD="1" sel="1" val="0"/>
</file>

<file path=xl/ctrlProps/ctrlProp169.xml><?xml version="1.0" encoding="utf-8"?>
<formControlPr xmlns="http://schemas.microsoft.com/office/spreadsheetml/2009/9/main" objectType="Drop" dropLines="32" dropStyle="combo" dx="26" fmlaLink="Vastaukset_raiteet!$Q$5" fmlaRange="Valikot!$B$6:$B$37" noThreeD="1" sel="1" val="0"/>
</file>

<file path=xl/ctrlProps/ctrlProp1690.xml><?xml version="1.0" encoding="utf-8"?>
<formControlPr xmlns="http://schemas.microsoft.com/office/spreadsheetml/2009/9/main" objectType="Drop" dropLines="31" dropStyle="combo" dx="26" fmlaLink="Vastaukset_vaihteet!$AP$12" fmlaRange="Valikot!$L$64:$L$67" noThreeD="1" sel="1" val="0"/>
</file>

<file path=xl/ctrlProps/ctrlProp1691.xml><?xml version="1.0" encoding="utf-8"?>
<formControlPr xmlns="http://schemas.microsoft.com/office/spreadsheetml/2009/9/main" objectType="Drop" dropLines="31" dropStyle="combo" dx="26" fmlaLink="Vastaukset_vaihteet!$AP$13" fmlaRange="Valikot!$G$87:$G$90" noThreeD="1" sel="1" val="0"/>
</file>

<file path=xl/ctrlProps/ctrlProp1692.xml><?xml version="1.0" encoding="utf-8"?>
<formControlPr xmlns="http://schemas.microsoft.com/office/spreadsheetml/2009/9/main" objectType="Drop" dropLines="31" dropStyle="combo" dx="26" fmlaLink="Vastaukset_vaihteet!$AP$11" fmlaRange="Valikot!$P$64:$P$66" noThreeD="1" sel="1" val="0"/>
</file>

<file path=xl/ctrlProps/ctrlProp1693.xml><?xml version="1.0" encoding="utf-8"?>
<formControlPr xmlns="http://schemas.microsoft.com/office/spreadsheetml/2009/9/main" objectType="Drop" dropLines="31" dropStyle="combo" dx="26" fmlaLink="Vastaukset_vaihteet!$AP$14" fmlaRange="Valikot!$G$87:$G$90" noThreeD="1" sel="1" val="0"/>
</file>

<file path=xl/ctrlProps/ctrlProp1694.xml><?xml version="1.0" encoding="utf-8"?>
<formControlPr xmlns="http://schemas.microsoft.com/office/spreadsheetml/2009/9/main" objectType="Drop" dropLines="31" dropStyle="combo" dx="26" fmlaLink="Vastaukset_vaihteet!$AP$17" fmlaRange="Valikot!$L$57:$L$61" noThreeD="1" sel="1" val="0"/>
</file>

<file path=xl/ctrlProps/ctrlProp1695.xml><?xml version="1.0" encoding="utf-8"?>
<formControlPr xmlns="http://schemas.microsoft.com/office/spreadsheetml/2009/9/main" objectType="Drop" dropLines="31" dropStyle="combo" dx="26" fmlaLink="Vastaukset_vaihteet!$AP$18" fmlaRange="Valikot!$P$57:$P$60" noThreeD="1" sel="1" val="0"/>
</file>

<file path=xl/ctrlProps/ctrlProp1696.xml><?xml version="1.0" encoding="utf-8"?>
<formControlPr xmlns="http://schemas.microsoft.com/office/spreadsheetml/2009/9/main" objectType="Drop" dropLines="32" dropStyle="combo" dx="26" fmlaLink="Vastaukset_vaihteet!$AQ$4" fmlaRange="Valikot!$B$6:$B$37" noThreeD="1" sel="1" val="0"/>
</file>

<file path=xl/ctrlProps/ctrlProp1697.xml><?xml version="1.0" encoding="utf-8"?>
<formControlPr xmlns="http://schemas.microsoft.com/office/spreadsheetml/2009/9/main" objectType="Drop" dropLines="31" dropStyle="combo" dx="26" fmlaLink="Vastaukset_vaihteet!$AQ$8" fmlaRange="Valikot!$V$74:$V$77" noThreeD="1" sel="1" val="0"/>
</file>

<file path=xl/ctrlProps/ctrlProp1698.xml><?xml version="1.0" encoding="utf-8"?>
<formControlPr xmlns="http://schemas.microsoft.com/office/spreadsheetml/2009/9/main" objectType="Drop" dropLines="31" dropStyle="combo" dx="26" fmlaLink="Vastaukset_vaihteet!$AQ$9" fmlaRange="Valikot!$G$14:$G$20" noThreeD="1" sel="1" val="0"/>
</file>

<file path=xl/ctrlProps/ctrlProp1699.xml><?xml version="1.0" encoding="utf-8"?>
<formControlPr xmlns="http://schemas.microsoft.com/office/spreadsheetml/2009/9/main" objectType="Drop" dropLines="31" dropStyle="combo" dx="26" fmlaLink="Vastaukset_vaihteet!$AQ$10" fmlaRange="Valikot!$G$23:$G$28" noThreeD="1" sel="1" val="0"/>
</file>

<file path=xl/ctrlProps/ctrlProp17.xml><?xml version="1.0" encoding="utf-8"?>
<formControlPr xmlns="http://schemas.microsoft.com/office/spreadsheetml/2009/9/main" objectType="Drop" dropLines="31" dropStyle="combo" dx="26" fmlaLink="Vastaukset_raiteet!$F$10" fmlaRange="Valikot!$L$6:$L$9" noThreeD="1" sel="1" val="0"/>
</file>

<file path=xl/ctrlProps/ctrlProp170.xml><?xml version="1.0" encoding="utf-8"?>
<formControlPr xmlns="http://schemas.microsoft.com/office/spreadsheetml/2009/9/main" objectType="Drop" dropLines="31" dropStyle="combo" dx="26" fmlaLink="Vastaukset_raiteet!$Q$9" fmlaRange="Valikot!$G$6:$G$10" noThreeD="1" sel="1" val="0"/>
</file>

<file path=xl/ctrlProps/ctrlProp1700.xml><?xml version="1.0" encoding="utf-8"?>
<formControlPr xmlns="http://schemas.microsoft.com/office/spreadsheetml/2009/9/main" objectType="Drop" dropLines="50" dropStyle="combo" dx="26" fmlaLink="Vastaukset_vaihteet!$AQ$15" fmlaRange="Valikot!$B$74:$B$122" noThreeD="1" sel="1" val="0"/>
</file>

<file path=xl/ctrlProps/ctrlProp1701.xml><?xml version="1.0" encoding="utf-8"?>
<formControlPr xmlns="http://schemas.microsoft.com/office/spreadsheetml/2009/9/main" objectType="Drop" dropLines="31" dropStyle="combo" dx="26" fmlaLink="Vastaukset_vaihteet!$AQ$19" fmlaRange="Valikot!$G$74:$G$82" noThreeD="1" sel="1" val="0"/>
</file>

<file path=xl/ctrlProps/ctrlProp1702.xml><?xml version="1.0" encoding="utf-8"?>
<formControlPr xmlns="http://schemas.microsoft.com/office/spreadsheetml/2009/9/main" objectType="Drop" dropLines="31" dropStyle="combo" dx="26" fmlaLink="Vastaukset_vaihteet!$AQ$20" fmlaRange="Valikot!$L$74:$L$82" noThreeD="1" sel="1" val="0"/>
</file>

<file path=xl/ctrlProps/ctrlProp1703.xml><?xml version="1.0" encoding="utf-8"?>
<formControlPr xmlns="http://schemas.microsoft.com/office/spreadsheetml/2009/9/main" objectType="Drop" dropLines="31" dropStyle="combo" dx="26" fmlaLink="Vastaukset_vaihteet!$AQ$21" fmlaRange="Valikot!$P$74:$P$77" noThreeD="1" sel="1" val="0"/>
</file>

<file path=xl/ctrlProps/ctrlProp1704.xml><?xml version="1.0" encoding="utf-8"?>
<formControlPr xmlns="http://schemas.microsoft.com/office/spreadsheetml/2009/9/main" objectType="Drop" dropLines="31" dropStyle="combo" dx="26" fmlaLink="Vastaukset_vaihteet!$AQ$7" fmlaRange="Valikot!$B$40:$B$45" noThreeD="1" sel="1" val="0"/>
</file>

<file path=xl/ctrlProps/ctrlProp1705.xml><?xml version="1.0" encoding="utf-8"?>
<formControlPr xmlns="http://schemas.microsoft.com/office/spreadsheetml/2009/9/main" objectType="Drop" dropLines="31" dropStyle="combo" dx="26" fmlaLink="Vastaukset_vaihteet!$AQ$12" fmlaRange="Valikot!$L$64:$L$67" noThreeD="1" sel="1" val="0"/>
</file>

<file path=xl/ctrlProps/ctrlProp1706.xml><?xml version="1.0" encoding="utf-8"?>
<formControlPr xmlns="http://schemas.microsoft.com/office/spreadsheetml/2009/9/main" objectType="Drop" dropLines="31" dropStyle="combo" dx="26" fmlaLink="Vastaukset_vaihteet!$AQ$13" fmlaRange="Valikot!$G$87:$G$90" noThreeD="1" sel="1" val="0"/>
</file>

<file path=xl/ctrlProps/ctrlProp1707.xml><?xml version="1.0" encoding="utf-8"?>
<formControlPr xmlns="http://schemas.microsoft.com/office/spreadsheetml/2009/9/main" objectType="Drop" dropLines="31" dropStyle="combo" dx="26" fmlaLink="Vastaukset_vaihteet!$AQ$11" fmlaRange="Valikot!$P$64:$P$66" noThreeD="1" sel="1" val="0"/>
</file>

<file path=xl/ctrlProps/ctrlProp1708.xml><?xml version="1.0" encoding="utf-8"?>
<formControlPr xmlns="http://schemas.microsoft.com/office/spreadsheetml/2009/9/main" objectType="Drop" dropLines="31" dropStyle="combo" dx="26" fmlaLink="Vastaukset_vaihteet!$AQ$14" fmlaRange="Valikot!$G$87:$G$90" noThreeD="1" sel="1" val="0"/>
</file>

<file path=xl/ctrlProps/ctrlProp1709.xml><?xml version="1.0" encoding="utf-8"?>
<formControlPr xmlns="http://schemas.microsoft.com/office/spreadsheetml/2009/9/main" objectType="Drop" dropLines="31" dropStyle="combo" dx="26" fmlaLink="Vastaukset_vaihteet!$AQ$17" fmlaRange="Valikot!$L$57:$L$61" noThreeD="1" sel="1" val="0"/>
</file>

<file path=xl/ctrlProps/ctrlProp171.xml><?xml version="1.0" encoding="utf-8"?>
<formControlPr xmlns="http://schemas.microsoft.com/office/spreadsheetml/2009/9/main" objectType="Drop" dropLines="31" dropStyle="combo" dx="26" fmlaLink="Vastaukset_raiteet!$Q$10" fmlaRange="Valikot!$L$6:$L$9" noThreeD="1" sel="1" val="0"/>
</file>

<file path=xl/ctrlProps/ctrlProp1710.xml><?xml version="1.0" encoding="utf-8"?>
<formControlPr xmlns="http://schemas.microsoft.com/office/spreadsheetml/2009/9/main" objectType="Drop" dropLines="31" dropStyle="combo" dx="26" fmlaLink="Vastaukset_vaihteet!$AQ$18" fmlaRange="Valikot!$P$57:$P$60" noThreeD="1" sel="1" val="0"/>
</file>

<file path=xl/ctrlProps/ctrlProp1711.xml><?xml version="1.0" encoding="utf-8"?>
<formControlPr xmlns="http://schemas.microsoft.com/office/spreadsheetml/2009/9/main" objectType="Drop" dropLines="32" dropStyle="combo" dx="26" fmlaLink="Vastaukset_vaihteet!$AR$4" fmlaRange="Valikot!$B$6:$B$37" noThreeD="1" sel="1" val="0"/>
</file>

<file path=xl/ctrlProps/ctrlProp1712.xml><?xml version="1.0" encoding="utf-8"?>
<formControlPr xmlns="http://schemas.microsoft.com/office/spreadsheetml/2009/9/main" objectType="Drop" dropLines="31" dropStyle="combo" dx="26" fmlaLink="Vastaukset_vaihteet!$AR$8" fmlaRange="Valikot!$V$74:$V$77" noThreeD="1" sel="1" val="0"/>
</file>

<file path=xl/ctrlProps/ctrlProp1713.xml><?xml version="1.0" encoding="utf-8"?>
<formControlPr xmlns="http://schemas.microsoft.com/office/spreadsheetml/2009/9/main" objectType="Drop" dropLines="31" dropStyle="combo" dx="26" fmlaLink="Vastaukset_vaihteet!$AR$9" fmlaRange="Valikot!$G$14:$G$20" noThreeD="1" sel="1" val="0"/>
</file>

<file path=xl/ctrlProps/ctrlProp1714.xml><?xml version="1.0" encoding="utf-8"?>
<formControlPr xmlns="http://schemas.microsoft.com/office/spreadsheetml/2009/9/main" objectType="Drop" dropLines="31" dropStyle="combo" dx="26" fmlaLink="Vastaukset_vaihteet!$AR$10" fmlaRange="Valikot!$G$23:$G$28" noThreeD="1" sel="1" val="0"/>
</file>

<file path=xl/ctrlProps/ctrlProp1715.xml><?xml version="1.0" encoding="utf-8"?>
<formControlPr xmlns="http://schemas.microsoft.com/office/spreadsheetml/2009/9/main" objectType="Drop" dropLines="50" dropStyle="combo" dx="26" fmlaLink="Vastaukset_vaihteet!$AR$15" fmlaRange="Valikot!$B$74:$B$122" noThreeD="1" sel="1" val="0"/>
</file>

<file path=xl/ctrlProps/ctrlProp1716.xml><?xml version="1.0" encoding="utf-8"?>
<formControlPr xmlns="http://schemas.microsoft.com/office/spreadsheetml/2009/9/main" objectType="Drop" dropLines="31" dropStyle="combo" dx="26" fmlaLink="Vastaukset_vaihteet!$AR$19" fmlaRange="Valikot!$G$74:$G$82" noThreeD="1" sel="1" val="0"/>
</file>

<file path=xl/ctrlProps/ctrlProp1717.xml><?xml version="1.0" encoding="utf-8"?>
<formControlPr xmlns="http://schemas.microsoft.com/office/spreadsheetml/2009/9/main" objectType="Drop" dropLines="31" dropStyle="combo" dx="26" fmlaLink="Vastaukset_vaihteet!$AR$20" fmlaRange="Valikot!$L$74:$L$82" noThreeD="1" sel="1" val="0"/>
</file>

<file path=xl/ctrlProps/ctrlProp1718.xml><?xml version="1.0" encoding="utf-8"?>
<formControlPr xmlns="http://schemas.microsoft.com/office/spreadsheetml/2009/9/main" objectType="Drop" dropLines="31" dropStyle="combo" dx="26" fmlaLink="Vastaukset_vaihteet!$AR$21" fmlaRange="Valikot!$P$74:$P$77" noThreeD="1" sel="1" val="0"/>
</file>

<file path=xl/ctrlProps/ctrlProp1719.xml><?xml version="1.0" encoding="utf-8"?>
<formControlPr xmlns="http://schemas.microsoft.com/office/spreadsheetml/2009/9/main" objectType="Drop" dropLines="31" dropStyle="combo" dx="26" fmlaLink="Vastaukset_vaihteet!$AR$7" fmlaRange="Valikot!$B$40:$B$45" noThreeD="1" sel="1" val="0"/>
</file>

<file path=xl/ctrlProps/ctrlProp172.xml><?xml version="1.0" encoding="utf-8"?>
<formControlPr xmlns="http://schemas.microsoft.com/office/spreadsheetml/2009/9/main" objectType="Drop" dropLines="31" dropStyle="combo" dx="26" fmlaLink="Vastaukset_raiteet!$Q$11" fmlaRange="Valikot!$G$14:$G$20" noThreeD="1" sel="1" val="0"/>
</file>

<file path=xl/ctrlProps/ctrlProp1720.xml><?xml version="1.0" encoding="utf-8"?>
<formControlPr xmlns="http://schemas.microsoft.com/office/spreadsheetml/2009/9/main" objectType="Drop" dropLines="31" dropStyle="combo" dx="26" fmlaLink="Vastaukset_vaihteet!$AR$12" fmlaRange="Valikot!$L$64:$L$67" noThreeD="1" sel="1" val="0"/>
</file>

<file path=xl/ctrlProps/ctrlProp1721.xml><?xml version="1.0" encoding="utf-8"?>
<formControlPr xmlns="http://schemas.microsoft.com/office/spreadsheetml/2009/9/main" objectType="Drop" dropLines="31" dropStyle="combo" dx="26" fmlaLink="Vastaukset_vaihteet!$AR$13" fmlaRange="Valikot!$G$87:$G$90" noThreeD="1" sel="1" val="0"/>
</file>

<file path=xl/ctrlProps/ctrlProp1722.xml><?xml version="1.0" encoding="utf-8"?>
<formControlPr xmlns="http://schemas.microsoft.com/office/spreadsheetml/2009/9/main" objectType="Drop" dropLines="31" dropStyle="combo" dx="26" fmlaLink="Vastaukset_vaihteet!$AR$11" fmlaRange="Valikot!$P$64:$P$66" noThreeD="1" sel="1" val="0"/>
</file>

<file path=xl/ctrlProps/ctrlProp1723.xml><?xml version="1.0" encoding="utf-8"?>
<formControlPr xmlns="http://schemas.microsoft.com/office/spreadsheetml/2009/9/main" objectType="Drop" dropLines="31" dropStyle="combo" dx="26" fmlaLink="Vastaukset_vaihteet!$AR$14" fmlaRange="Valikot!$G$87:$G$90" noThreeD="1" sel="1" val="0"/>
</file>

<file path=xl/ctrlProps/ctrlProp1724.xml><?xml version="1.0" encoding="utf-8"?>
<formControlPr xmlns="http://schemas.microsoft.com/office/spreadsheetml/2009/9/main" objectType="Drop" dropLines="31" dropStyle="combo" dx="26" fmlaLink="Vastaukset_vaihteet!$AR$17" fmlaRange="Valikot!$L$57:$L$61" noThreeD="1" sel="1" val="0"/>
</file>

<file path=xl/ctrlProps/ctrlProp1725.xml><?xml version="1.0" encoding="utf-8"?>
<formControlPr xmlns="http://schemas.microsoft.com/office/spreadsheetml/2009/9/main" objectType="Drop" dropLines="31" dropStyle="combo" dx="26" fmlaLink="Vastaukset_vaihteet!$AR$18" fmlaRange="Valikot!$P$57:$P$60" noThreeD="1" sel="1" val="0"/>
</file>

<file path=xl/ctrlProps/ctrlProp1726.xml><?xml version="1.0" encoding="utf-8"?>
<formControlPr xmlns="http://schemas.microsoft.com/office/spreadsheetml/2009/9/main" objectType="Drop" dropLines="32" dropStyle="combo" dx="26" fmlaLink="Vastaukset_vaihteet!$AS$4" fmlaRange="Valikot!$B$6:$B$37" noThreeD="1" sel="1" val="0"/>
</file>

<file path=xl/ctrlProps/ctrlProp1727.xml><?xml version="1.0" encoding="utf-8"?>
<formControlPr xmlns="http://schemas.microsoft.com/office/spreadsheetml/2009/9/main" objectType="Drop" dropLines="31" dropStyle="combo" dx="26" fmlaLink="Vastaukset_vaihteet!$AS$8" fmlaRange="Valikot!$V$74:$V$77" noThreeD="1" sel="1" val="0"/>
</file>

<file path=xl/ctrlProps/ctrlProp1728.xml><?xml version="1.0" encoding="utf-8"?>
<formControlPr xmlns="http://schemas.microsoft.com/office/spreadsheetml/2009/9/main" objectType="Drop" dropLines="31" dropStyle="combo" dx="26" fmlaLink="Vastaukset_vaihteet!$AS$9" fmlaRange="Valikot!$G$14:$G$20" noThreeD="1" sel="1" val="0"/>
</file>

<file path=xl/ctrlProps/ctrlProp1729.xml><?xml version="1.0" encoding="utf-8"?>
<formControlPr xmlns="http://schemas.microsoft.com/office/spreadsheetml/2009/9/main" objectType="Drop" dropLines="31" dropStyle="combo" dx="26" fmlaLink="Vastaukset_vaihteet!$AS$10" fmlaRange="Valikot!$G$23:$G$28" noThreeD="1" sel="1" val="0"/>
</file>

<file path=xl/ctrlProps/ctrlProp173.xml><?xml version="1.0" encoding="utf-8"?>
<formControlPr xmlns="http://schemas.microsoft.com/office/spreadsheetml/2009/9/main" objectType="Drop" dropLines="31" dropStyle="combo" dx="26" fmlaLink="Vastaukset_raiteet!$Q$12" fmlaRange="Valikot!$G$23:$G$28" noThreeD="1" sel="1" val="0"/>
</file>

<file path=xl/ctrlProps/ctrlProp1730.xml><?xml version="1.0" encoding="utf-8"?>
<formControlPr xmlns="http://schemas.microsoft.com/office/spreadsheetml/2009/9/main" objectType="Drop" dropLines="50" dropStyle="combo" dx="26" fmlaLink="Vastaukset_vaihteet!$AS$15" fmlaRange="Valikot!$B$74:$B$122" noThreeD="1" sel="1" val="0"/>
</file>

<file path=xl/ctrlProps/ctrlProp1731.xml><?xml version="1.0" encoding="utf-8"?>
<formControlPr xmlns="http://schemas.microsoft.com/office/spreadsheetml/2009/9/main" objectType="Drop" dropLines="31" dropStyle="combo" dx="26" fmlaLink="Vastaukset_vaihteet!$AS$19" fmlaRange="Valikot!$G$74:$G$82" noThreeD="1" sel="1" val="0"/>
</file>

<file path=xl/ctrlProps/ctrlProp1732.xml><?xml version="1.0" encoding="utf-8"?>
<formControlPr xmlns="http://schemas.microsoft.com/office/spreadsheetml/2009/9/main" objectType="Drop" dropLines="31" dropStyle="combo" dx="26" fmlaLink="Vastaukset_vaihteet!$AS$20" fmlaRange="Valikot!$L$74:$L$82" noThreeD="1" sel="1" val="0"/>
</file>

<file path=xl/ctrlProps/ctrlProp1733.xml><?xml version="1.0" encoding="utf-8"?>
<formControlPr xmlns="http://schemas.microsoft.com/office/spreadsheetml/2009/9/main" objectType="Drop" dropLines="31" dropStyle="combo" dx="26" fmlaLink="Vastaukset_vaihteet!$AS$21" fmlaRange="Valikot!$P$74:$P$77" noThreeD="1" sel="1" val="0"/>
</file>

<file path=xl/ctrlProps/ctrlProp1734.xml><?xml version="1.0" encoding="utf-8"?>
<formControlPr xmlns="http://schemas.microsoft.com/office/spreadsheetml/2009/9/main" objectType="Drop" dropLines="31" dropStyle="combo" dx="26" fmlaLink="Vastaukset_vaihteet!$AS$7" fmlaRange="Valikot!$B$40:$B$45" noThreeD="1" sel="1" val="0"/>
</file>

<file path=xl/ctrlProps/ctrlProp1735.xml><?xml version="1.0" encoding="utf-8"?>
<formControlPr xmlns="http://schemas.microsoft.com/office/spreadsheetml/2009/9/main" objectType="Drop" dropLines="31" dropStyle="combo" dx="26" fmlaLink="Vastaukset_vaihteet!$AS$12" fmlaRange="Valikot!$L$64:$L$67" noThreeD="1" sel="1" val="0"/>
</file>

<file path=xl/ctrlProps/ctrlProp1736.xml><?xml version="1.0" encoding="utf-8"?>
<formControlPr xmlns="http://schemas.microsoft.com/office/spreadsheetml/2009/9/main" objectType="Drop" dropLines="31" dropStyle="combo" dx="26" fmlaLink="Vastaukset_vaihteet!$AS$13" fmlaRange="Valikot!$G$87:$G$90" noThreeD="1" sel="1" val="0"/>
</file>

<file path=xl/ctrlProps/ctrlProp1737.xml><?xml version="1.0" encoding="utf-8"?>
<formControlPr xmlns="http://schemas.microsoft.com/office/spreadsheetml/2009/9/main" objectType="Drop" dropLines="31" dropStyle="combo" dx="26" fmlaLink="Vastaukset_vaihteet!$AS$11" fmlaRange="Valikot!$P$64:$P$66" noThreeD="1" sel="1" val="0"/>
</file>

<file path=xl/ctrlProps/ctrlProp1738.xml><?xml version="1.0" encoding="utf-8"?>
<formControlPr xmlns="http://schemas.microsoft.com/office/spreadsheetml/2009/9/main" objectType="Drop" dropLines="31" dropStyle="combo" dx="26" fmlaLink="Vastaukset_vaihteet!$AS$14" fmlaRange="Valikot!$G$87:$G$90" noThreeD="1" sel="1" val="0"/>
</file>

<file path=xl/ctrlProps/ctrlProp1739.xml><?xml version="1.0" encoding="utf-8"?>
<formControlPr xmlns="http://schemas.microsoft.com/office/spreadsheetml/2009/9/main" objectType="Drop" dropLines="31" dropStyle="combo" dx="26" fmlaLink="Vastaukset_vaihteet!$AS$17" fmlaRange="Valikot!$L$57:$L$61" noThreeD="1" sel="1" val="0"/>
</file>

<file path=xl/ctrlProps/ctrlProp174.xml><?xml version="1.0" encoding="utf-8"?>
<formControlPr xmlns="http://schemas.microsoft.com/office/spreadsheetml/2009/9/main" objectType="Drop" dropLines="31" dropStyle="combo" dx="26" fmlaLink="Vastaukset_raiteet!$Q$23" fmlaRange="Valikot!$B$57:$B$60" noThreeD="1" sel="1" val="0"/>
</file>

<file path=xl/ctrlProps/ctrlProp1740.xml><?xml version="1.0" encoding="utf-8"?>
<formControlPr xmlns="http://schemas.microsoft.com/office/spreadsheetml/2009/9/main" objectType="Drop" dropLines="31" dropStyle="combo" dx="26" fmlaLink="Vastaukset_vaihteet!$AS$18" fmlaRange="Valikot!$P$57:$P$60" noThreeD="1" sel="1" val="0"/>
</file>

<file path=xl/ctrlProps/ctrlProp1741.xml><?xml version="1.0" encoding="utf-8"?>
<formControlPr xmlns="http://schemas.microsoft.com/office/spreadsheetml/2009/9/main" objectType="Drop" dropLines="32" dropStyle="combo" dx="26" fmlaLink="Vastaukset_vaihteet!$AT$4" fmlaRange="Valikot!$B$6:$B$37" noThreeD="1" sel="1" val="0"/>
</file>

<file path=xl/ctrlProps/ctrlProp1742.xml><?xml version="1.0" encoding="utf-8"?>
<formControlPr xmlns="http://schemas.microsoft.com/office/spreadsheetml/2009/9/main" objectType="Drop" dropLines="31" dropStyle="combo" dx="26" fmlaLink="Vastaukset_vaihteet!$AT$8" fmlaRange="Valikot!$V$74:$V$77" noThreeD="1" sel="1" val="0"/>
</file>

<file path=xl/ctrlProps/ctrlProp1743.xml><?xml version="1.0" encoding="utf-8"?>
<formControlPr xmlns="http://schemas.microsoft.com/office/spreadsheetml/2009/9/main" objectType="Drop" dropLines="31" dropStyle="combo" dx="26" fmlaLink="Vastaukset_vaihteet!$AT$9" fmlaRange="Valikot!$G$14:$G$20" noThreeD="1" sel="1" val="0"/>
</file>

<file path=xl/ctrlProps/ctrlProp1744.xml><?xml version="1.0" encoding="utf-8"?>
<formControlPr xmlns="http://schemas.microsoft.com/office/spreadsheetml/2009/9/main" objectType="Drop" dropLines="31" dropStyle="combo" dx="26" fmlaLink="Vastaukset_vaihteet!$AT$10" fmlaRange="Valikot!$G$23:$G$28" noThreeD="1" sel="1" val="0"/>
</file>

<file path=xl/ctrlProps/ctrlProp1745.xml><?xml version="1.0" encoding="utf-8"?>
<formControlPr xmlns="http://schemas.microsoft.com/office/spreadsheetml/2009/9/main" objectType="Drop" dropLines="50" dropStyle="combo" dx="26" fmlaLink="Vastaukset_vaihteet!$AT$15" fmlaRange="Valikot!$B$74:$B$122" noThreeD="1" sel="1" val="0"/>
</file>

<file path=xl/ctrlProps/ctrlProp1746.xml><?xml version="1.0" encoding="utf-8"?>
<formControlPr xmlns="http://schemas.microsoft.com/office/spreadsheetml/2009/9/main" objectType="Drop" dropLines="31" dropStyle="combo" dx="26" fmlaLink="Vastaukset_vaihteet!$AT$19" fmlaRange="Valikot!$G$74:$G$82" noThreeD="1" sel="1" val="0"/>
</file>

<file path=xl/ctrlProps/ctrlProp1747.xml><?xml version="1.0" encoding="utf-8"?>
<formControlPr xmlns="http://schemas.microsoft.com/office/spreadsheetml/2009/9/main" objectType="Drop" dropLines="31" dropStyle="combo" dx="26" fmlaLink="Vastaukset_vaihteet!$AT$20" fmlaRange="Valikot!$L$74:$L$82" noThreeD="1" sel="1" val="0"/>
</file>

<file path=xl/ctrlProps/ctrlProp1748.xml><?xml version="1.0" encoding="utf-8"?>
<formControlPr xmlns="http://schemas.microsoft.com/office/spreadsheetml/2009/9/main" objectType="Drop" dropLines="31" dropStyle="combo" dx="26" fmlaLink="Vastaukset_vaihteet!$AT$21" fmlaRange="Valikot!$P$74:$P$77" noThreeD="1" sel="1" val="0"/>
</file>

<file path=xl/ctrlProps/ctrlProp1749.xml><?xml version="1.0" encoding="utf-8"?>
<formControlPr xmlns="http://schemas.microsoft.com/office/spreadsheetml/2009/9/main" objectType="Drop" dropLines="31" dropStyle="combo" dx="26" fmlaLink="Vastaukset_vaihteet!$AT$7" fmlaRange="Valikot!$B$40:$B$45" noThreeD="1" sel="1" val="0"/>
</file>

<file path=xl/ctrlProps/ctrlProp175.xml><?xml version="1.0" encoding="utf-8"?>
<formControlPr xmlns="http://schemas.microsoft.com/office/spreadsheetml/2009/9/main" objectType="Drop" dropLines="31" dropStyle="combo" dx="26" fmlaLink="Vastaukset_raiteet!$Q$42" fmlaRange="Valikot!$G$57:$G$60" noThreeD="1" sel="1" val="0"/>
</file>

<file path=xl/ctrlProps/ctrlProp1750.xml><?xml version="1.0" encoding="utf-8"?>
<formControlPr xmlns="http://schemas.microsoft.com/office/spreadsheetml/2009/9/main" objectType="Drop" dropLines="31" dropStyle="combo" dx="26" fmlaLink="Vastaukset_vaihteet!$AT$12" fmlaRange="Valikot!$L$64:$L$67" noThreeD="1" sel="1" val="0"/>
</file>

<file path=xl/ctrlProps/ctrlProp1751.xml><?xml version="1.0" encoding="utf-8"?>
<formControlPr xmlns="http://schemas.microsoft.com/office/spreadsheetml/2009/9/main" objectType="Drop" dropLines="31" dropStyle="combo" dx="26" fmlaLink="Vastaukset_vaihteet!$AT$13" fmlaRange="Valikot!$G$87:$G$90" noThreeD="1" sel="1" val="0"/>
</file>

<file path=xl/ctrlProps/ctrlProp1752.xml><?xml version="1.0" encoding="utf-8"?>
<formControlPr xmlns="http://schemas.microsoft.com/office/spreadsheetml/2009/9/main" objectType="Drop" dropLines="31" dropStyle="combo" dx="26" fmlaLink="Vastaukset_vaihteet!$AT$11" fmlaRange="Valikot!$P$64:$P$66" noThreeD="1" sel="1" val="0"/>
</file>

<file path=xl/ctrlProps/ctrlProp1753.xml><?xml version="1.0" encoding="utf-8"?>
<formControlPr xmlns="http://schemas.microsoft.com/office/spreadsheetml/2009/9/main" objectType="Drop" dropLines="31" dropStyle="combo" dx="26" fmlaLink="Vastaukset_vaihteet!$AT$14" fmlaRange="Valikot!$G$87:$G$90" noThreeD="1" sel="1" val="0"/>
</file>

<file path=xl/ctrlProps/ctrlProp1754.xml><?xml version="1.0" encoding="utf-8"?>
<formControlPr xmlns="http://schemas.microsoft.com/office/spreadsheetml/2009/9/main" objectType="Drop" dropLines="31" dropStyle="combo" dx="26" fmlaLink="Vastaukset_vaihteet!$AT$17" fmlaRange="Valikot!$L$57:$L$61" noThreeD="1" sel="1" val="0"/>
</file>

<file path=xl/ctrlProps/ctrlProp1755.xml><?xml version="1.0" encoding="utf-8"?>
<formControlPr xmlns="http://schemas.microsoft.com/office/spreadsheetml/2009/9/main" objectType="Drop" dropLines="31" dropStyle="combo" dx="26" fmlaLink="Vastaukset_vaihteet!$AT$18" fmlaRange="Valikot!$P$57:$P$60" noThreeD="1" sel="1" val="0"/>
</file>

<file path=xl/ctrlProps/ctrlProp1756.xml><?xml version="1.0" encoding="utf-8"?>
<formControlPr xmlns="http://schemas.microsoft.com/office/spreadsheetml/2009/9/main" objectType="Drop" dropLines="32" dropStyle="combo" dx="26" fmlaLink="Vastaukset_vaihteet!$AU$4" fmlaRange="Valikot!$B$6:$B$37" noThreeD="1" sel="1" val="0"/>
</file>

<file path=xl/ctrlProps/ctrlProp1757.xml><?xml version="1.0" encoding="utf-8"?>
<formControlPr xmlns="http://schemas.microsoft.com/office/spreadsheetml/2009/9/main" objectType="Drop" dropLines="31" dropStyle="combo" dx="26" fmlaLink="Vastaukset_vaihteet!$AU$8" fmlaRange="Valikot!$V$74:$V$77" noThreeD="1" sel="1" val="0"/>
</file>

<file path=xl/ctrlProps/ctrlProp1758.xml><?xml version="1.0" encoding="utf-8"?>
<formControlPr xmlns="http://schemas.microsoft.com/office/spreadsheetml/2009/9/main" objectType="Drop" dropLines="31" dropStyle="combo" dx="26" fmlaLink="Vastaukset_vaihteet!$AU$9" fmlaRange="Valikot!$G$14:$G$20" noThreeD="1" sel="1" val="0"/>
</file>

<file path=xl/ctrlProps/ctrlProp1759.xml><?xml version="1.0" encoding="utf-8"?>
<formControlPr xmlns="http://schemas.microsoft.com/office/spreadsheetml/2009/9/main" objectType="Drop" dropLines="31" dropStyle="combo" dx="26" fmlaLink="Vastaukset_vaihteet!$AU$10" fmlaRange="Valikot!$G$23:$G$28" noThreeD="1" sel="1" val="0"/>
</file>

<file path=xl/ctrlProps/ctrlProp176.xml><?xml version="1.0" encoding="utf-8"?>
<formControlPr xmlns="http://schemas.microsoft.com/office/spreadsheetml/2009/9/main" objectType="Drop" dropLines="31" dropStyle="combo" dx="26" fmlaLink="Vastaukset_raiteet!$Q$43" fmlaRange="Valikot!$L$57:$L$61" noThreeD="1" sel="1" val="0"/>
</file>

<file path=xl/ctrlProps/ctrlProp1760.xml><?xml version="1.0" encoding="utf-8"?>
<formControlPr xmlns="http://schemas.microsoft.com/office/spreadsheetml/2009/9/main" objectType="Drop" dropLines="50" dropStyle="combo" dx="26" fmlaLink="Vastaukset_vaihteet!$AU$15" fmlaRange="Valikot!$B$74:$B$122" noThreeD="1" sel="1" val="0"/>
</file>

<file path=xl/ctrlProps/ctrlProp1761.xml><?xml version="1.0" encoding="utf-8"?>
<formControlPr xmlns="http://schemas.microsoft.com/office/spreadsheetml/2009/9/main" objectType="Drop" dropLines="31" dropStyle="combo" dx="26" fmlaLink="Vastaukset_vaihteet!$AU$19" fmlaRange="Valikot!$G$74:$G$82" noThreeD="1" sel="1" val="0"/>
</file>

<file path=xl/ctrlProps/ctrlProp1762.xml><?xml version="1.0" encoding="utf-8"?>
<formControlPr xmlns="http://schemas.microsoft.com/office/spreadsheetml/2009/9/main" objectType="Drop" dropLines="31" dropStyle="combo" dx="26" fmlaLink="Vastaukset_vaihteet!$AU$20" fmlaRange="Valikot!$L$74:$L$82" noThreeD="1" sel="1" val="0"/>
</file>

<file path=xl/ctrlProps/ctrlProp1763.xml><?xml version="1.0" encoding="utf-8"?>
<formControlPr xmlns="http://schemas.microsoft.com/office/spreadsheetml/2009/9/main" objectType="Drop" dropLines="31" dropStyle="combo" dx="26" fmlaLink="Vastaukset_vaihteet!$AU$21" fmlaRange="Valikot!$P$74:$P$77" noThreeD="1" sel="1" val="0"/>
</file>

<file path=xl/ctrlProps/ctrlProp1764.xml><?xml version="1.0" encoding="utf-8"?>
<formControlPr xmlns="http://schemas.microsoft.com/office/spreadsheetml/2009/9/main" objectType="Drop" dropLines="31" dropStyle="combo" dx="26" fmlaLink="Vastaukset_vaihteet!$AU$7" fmlaRange="Valikot!$B$40:$B$45" noThreeD="1" sel="1" val="0"/>
</file>

<file path=xl/ctrlProps/ctrlProp1765.xml><?xml version="1.0" encoding="utf-8"?>
<formControlPr xmlns="http://schemas.microsoft.com/office/spreadsheetml/2009/9/main" objectType="Drop" dropLines="31" dropStyle="combo" dx="26" fmlaLink="Vastaukset_vaihteet!$AU$12" fmlaRange="Valikot!$L$64:$L$67" noThreeD="1" sel="1" val="0"/>
</file>

<file path=xl/ctrlProps/ctrlProp1766.xml><?xml version="1.0" encoding="utf-8"?>
<formControlPr xmlns="http://schemas.microsoft.com/office/spreadsheetml/2009/9/main" objectType="Drop" dropLines="31" dropStyle="combo" dx="26" fmlaLink="Vastaukset_vaihteet!$AU$13" fmlaRange="Valikot!$G$87:$G$90" noThreeD="1" sel="1" val="0"/>
</file>

<file path=xl/ctrlProps/ctrlProp1767.xml><?xml version="1.0" encoding="utf-8"?>
<formControlPr xmlns="http://schemas.microsoft.com/office/spreadsheetml/2009/9/main" objectType="Drop" dropLines="31" dropStyle="combo" dx="26" fmlaLink="Vastaukset_vaihteet!$AU$11" fmlaRange="Valikot!$P$64:$P$66" noThreeD="1" sel="1" val="0"/>
</file>

<file path=xl/ctrlProps/ctrlProp1768.xml><?xml version="1.0" encoding="utf-8"?>
<formControlPr xmlns="http://schemas.microsoft.com/office/spreadsheetml/2009/9/main" objectType="Drop" dropLines="31" dropStyle="combo" dx="26" fmlaLink="Vastaukset_vaihteet!$AU$14" fmlaRange="Valikot!$G$87:$G$90" noThreeD="1" sel="1" val="0"/>
</file>

<file path=xl/ctrlProps/ctrlProp1769.xml><?xml version="1.0" encoding="utf-8"?>
<formControlPr xmlns="http://schemas.microsoft.com/office/spreadsheetml/2009/9/main" objectType="Drop" dropLines="31" dropStyle="combo" dx="26" fmlaLink="Vastaukset_vaihteet!$AU$17" fmlaRange="Valikot!$L$57:$L$61" noThreeD="1" sel="1" val="0"/>
</file>

<file path=xl/ctrlProps/ctrlProp177.xml><?xml version="1.0" encoding="utf-8"?>
<formControlPr xmlns="http://schemas.microsoft.com/office/spreadsheetml/2009/9/main" objectType="Drop" dropLines="31" dropStyle="combo" dx="26" fmlaLink="Vastaukset_raiteet!$Q$44" fmlaRange="Valikot!$P$57:$P$60" noThreeD="1" sel="1" val="0"/>
</file>

<file path=xl/ctrlProps/ctrlProp1770.xml><?xml version="1.0" encoding="utf-8"?>
<formControlPr xmlns="http://schemas.microsoft.com/office/spreadsheetml/2009/9/main" objectType="Drop" dropLines="31" dropStyle="combo" dx="26" fmlaLink="Vastaukset_vaihteet!$AU$18" fmlaRange="Valikot!$P$57:$P$60" noThreeD="1" sel="1" val="0"/>
</file>

<file path=xl/ctrlProps/ctrlProp1771.xml><?xml version="1.0" encoding="utf-8"?>
<formControlPr xmlns="http://schemas.microsoft.com/office/spreadsheetml/2009/9/main" objectType="Drop" dropLines="32" dropStyle="combo" dx="26" fmlaLink="Vastaukset_vaihteet!$AV$4" fmlaRange="Valikot!$B$6:$B$37" noThreeD="1" sel="1" val="0"/>
</file>

<file path=xl/ctrlProps/ctrlProp1772.xml><?xml version="1.0" encoding="utf-8"?>
<formControlPr xmlns="http://schemas.microsoft.com/office/spreadsheetml/2009/9/main" objectType="Drop" dropLines="31" dropStyle="combo" dx="26" fmlaLink="Vastaukset_vaihteet!$AV$8" fmlaRange="Valikot!$V$74:$V$77" noThreeD="1" sel="1" val="0"/>
</file>

<file path=xl/ctrlProps/ctrlProp1773.xml><?xml version="1.0" encoding="utf-8"?>
<formControlPr xmlns="http://schemas.microsoft.com/office/spreadsheetml/2009/9/main" objectType="Drop" dropLines="31" dropStyle="combo" dx="26" fmlaLink="Vastaukset_vaihteet!$AV$9" fmlaRange="Valikot!$G$14:$G$20" noThreeD="1" sel="1" val="0"/>
</file>

<file path=xl/ctrlProps/ctrlProp1774.xml><?xml version="1.0" encoding="utf-8"?>
<formControlPr xmlns="http://schemas.microsoft.com/office/spreadsheetml/2009/9/main" objectType="Drop" dropLines="31" dropStyle="combo" dx="26" fmlaLink="Vastaukset_vaihteet!$AV$10" fmlaRange="Valikot!$G$23:$G$28" noThreeD="1" sel="1" val="0"/>
</file>

<file path=xl/ctrlProps/ctrlProp1775.xml><?xml version="1.0" encoding="utf-8"?>
<formControlPr xmlns="http://schemas.microsoft.com/office/spreadsheetml/2009/9/main" objectType="Drop" dropLines="50" dropStyle="combo" dx="26" fmlaLink="Vastaukset_vaihteet!$AV$15" fmlaRange="Valikot!$B$74:$B$122" noThreeD="1" sel="1" val="0"/>
</file>

<file path=xl/ctrlProps/ctrlProp1776.xml><?xml version="1.0" encoding="utf-8"?>
<formControlPr xmlns="http://schemas.microsoft.com/office/spreadsheetml/2009/9/main" objectType="Drop" dropLines="31" dropStyle="combo" dx="26" fmlaLink="Vastaukset_vaihteet!$AV$19" fmlaRange="Valikot!$G$74:$G$82" noThreeD="1" sel="1" val="0"/>
</file>

<file path=xl/ctrlProps/ctrlProp1777.xml><?xml version="1.0" encoding="utf-8"?>
<formControlPr xmlns="http://schemas.microsoft.com/office/spreadsheetml/2009/9/main" objectType="Drop" dropLines="31" dropStyle="combo" dx="26" fmlaLink="Vastaukset_vaihteet!$AV$20" fmlaRange="Valikot!$L$74:$L$82" noThreeD="1" sel="1" val="0"/>
</file>

<file path=xl/ctrlProps/ctrlProp1778.xml><?xml version="1.0" encoding="utf-8"?>
<formControlPr xmlns="http://schemas.microsoft.com/office/spreadsheetml/2009/9/main" objectType="Drop" dropLines="31" dropStyle="combo" dx="26" fmlaLink="Vastaukset_vaihteet!$AV$21" fmlaRange="Valikot!$P$74:$P$77" noThreeD="1" sel="1" val="0"/>
</file>

<file path=xl/ctrlProps/ctrlProp1779.xml><?xml version="1.0" encoding="utf-8"?>
<formControlPr xmlns="http://schemas.microsoft.com/office/spreadsheetml/2009/9/main" objectType="Drop" dropLines="31" dropStyle="combo" dx="26" fmlaLink="Vastaukset_vaihteet!$AV$7" fmlaRange="Valikot!$B$40:$B$45" noThreeD="1" sel="1" val="0"/>
</file>

<file path=xl/ctrlProps/ctrlProp178.xml><?xml version="1.0" encoding="utf-8"?>
<formControlPr xmlns="http://schemas.microsoft.com/office/spreadsheetml/2009/9/main" objectType="Drop" dropLines="31" dropStyle="combo" dx="26" fmlaLink="Vastaukset_raiteet!$Q$45" fmlaRange="Valikot!$V$57:$V$61" noThreeD="1" sel="1" val="0"/>
</file>

<file path=xl/ctrlProps/ctrlProp1780.xml><?xml version="1.0" encoding="utf-8"?>
<formControlPr xmlns="http://schemas.microsoft.com/office/spreadsheetml/2009/9/main" objectType="Drop" dropLines="31" dropStyle="combo" dx="26" fmlaLink="Vastaukset_vaihteet!$AV$12" fmlaRange="Valikot!$L$64:$L$67" noThreeD="1" sel="1" val="0"/>
</file>

<file path=xl/ctrlProps/ctrlProp1781.xml><?xml version="1.0" encoding="utf-8"?>
<formControlPr xmlns="http://schemas.microsoft.com/office/spreadsheetml/2009/9/main" objectType="Drop" dropLines="31" dropStyle="combo" dx="26" fmlaLink="Vastaukset_vaihteet!$AV$13" fmlaRange="Valikot!$G$87:$G$90" noThreeD="1" sel="1" val="0"/>
</file>

<file path=xl/ctrlProps/ctrlProp1782.xml><?xml version="1.0" encoding="utf-8"?>
<formControlPr xmlns="http://schemas.microsoft.com/office/spreadsheetml/2009/9/main" objectType="Drop" dropLines="31" dropStyle="combo" dx="26" fmlaLink="Vastaukset_vaihteet!$AV$11" fmlaRange="Valikot!$P$64:$P$66" noThreeD="1" sel="1" val="0"/>
</file>

<file path=xl/ctrlProps/ctrlProp1783.xml><?xml version="1.0" encoding="utf-8"?>
<formControlPr xmlns="http://schemas.microsoft.com/office/spreadsheetml/2009/9/main" objectType="Drop" dropLines="31" dropStyle="combo" dx="26" fmlaLink="Vastaukset_vaihteet!$AV$14" fmlaRange="Valikot!$G$87:$G$90" noThreeD="1" sel="1" val="0"/>
</file>

<file path=xl/ctrlProps/ctrlProp1784.xml><?xml version="1.0" encoding="utf-8"?>
<formControlPr xmlns="http://schemas.microsoft.com/office/spreadsheetml/2009/9/main" objectType="Drop" dropLines="31" dropStyle="combo" dx="26" fmlaLink="Vastaukset_vaihteet!$AV$17" fmlaRange="Valikot!$L$57:$L$61" noThreeD="1" sel="1" val="0"/>
</file>

<file path=xl/ctrlProps/ctrlProp1785.xml><?xml version="1.0" encoding="utf-8"?>
<formControlPr xmlns="http://schemas.microsoft.com/office/spreadsheetml/2009/9/main" objectType="Drop" dropLines="31" dropStyle="combo" dx="26" fmlaLink="Vastaukset_vaihteet!$AV$18" fmlaRange="Valikot!$P$57:$P$60" noThreeD="1" sel="1" val="0"/>
</file>

<file path=xl/ctrlProps/ctrlProp1786.xml><?xml version="1.0" encoding="utf-8"?>
<formControlPr xmlns="http://schemas.microsoft.com/office/spreadsheetml/2009/9/main" objectType="Drop" dropLines="32" dropStyle="combo" dx="26" fmlaLink="Vastaukset_vaihteet!$AW$4" fmlaRange="Valikot!$B$6:$B$37" noThreeD="1" sel="1" val="0"/>
</file>

<file path=xl/ctrlProps/ctrlProp1787.xml><?xml version="1.0" encoding="utf-8"?>
<formControlPr xmlns="http://schemas.microsoft.com/office/spreadsheetml/2009/9/main" objectType="Drop" dropLines="31" dropStyle="combo" dx="26" fmlaLink="Vastaukset_vaihteet!$AW$8" fmlaRange="Valikot!$V$74:$V$77" noThreeD="1" sel="1" val="0"/>
</file>

<file path=xl/ctrlProps/ctrlProp1788.xml><?xml version="1.0" encoding="utf-8"?>
<formControlPr xmlns="http://schemas.microsoft.com/office/spreadsheetml/2009/9/main" objectType="Drop" dropLines="31" dropStyle="combo" dx="26" fmlaLink="Vastaukset_vaihteet!$AW$9" fmlaRange="Valikot!$G$14:$G$20" noThreeD="1" sel="1" val="0"/>
</file>

<file path=xl/ctrlProps/ctrlProp1789.xml><?xml version="1.0" encoding="utf-8"?>
<formControlPr xmlns="http://schemas.microsoft.com/office/spreadsheetml/2009/9/main" objectType="Drop" dropLines="31" dropStyle="combo" dx="26" fmlaLink="Vastaukset_vaihteet!$AW$10" fmlaRange="Valikot!$G$23:$G$28" noThreeD="1" sel="1" val="0"/>
</file>

<file path=xl/ctrlProps/ctrlProp179.xml><?xml version="1.0" encoding="utf-8"?>
<formControlPr xmlns="http://schemas.microsoft.com/office/spreadsheetml/2009/9/main" objectType="Drop" dropLines="31" dropStyle="combo" dx="26" fmlaLink="Vastaukset_raiteet!$Q$46" fmlaRange="Valikot!$B$64:$B$67" noThreeD="1" sel="1" val="0"/>
</file>

<file path=xl/ctrlProps/ctrlProp1790.xml><?xml version="1.0" encoding="utf-8"?>
<formControlPr xmlns="http://schemas.microsoft.com/office/spreadsheetml/2009/9/main" objectType="Drop" dropLines="50" dropStyle="combo" dx="26" fmlaLink="Vastaukset_vaihteet!$AW$15" fmlaRange="Valikot!$B$74:$B$122" noThreeD="1" sel="1" val="0"/>
</file>

<file path=xl/ctrlProps/ctrlProp1791.xml><?xml version="1.0" encoding="utf-8"?>
<formControlPr xmlns="http://schemas.microsoft.com/office/spreadsheetml/2009/9/main" objectType="Drop" dropLines="31" dropStyle="combo" dx="26" fmlaLink="Vastaukset_vaihteet!$AW$19" fmlaRange="Valikot!$G$74:$G$82" noThreeD="1" sel="1" val="0"/>
</file>

<file path=xl/ctrlProps/ctrlProp1792.xml><?xml version="1.0" encoding="utf-8"?>
<formControlPr xmlns="http://schemas.microsoft.com/office/spreadsheetml/2009/9/main" objectType="Drop" dropLines="31" dropStyle="combo" dx="26" fmlaLink="Vastaukset_vaihteet!$AW$20" fmlaRange="Valikot!$L$74:$L$82" noThreeD="1" sel="1" val="0"/>
</file>

<file path=xl/ctrlProps/ctrlProp1793.xml><?xml version="1.0" encoding="utf-8"?>
<formControlPr xmlns="http://schemas.microsoft.com/office/spreadsheetml/2009/9/main" objectType="Drop" dropLines="31" dropStyle="combo" dx="26" fmlaLink="Vastaukset_vaihteet!$AW$21" fmlaRange="Valikot!$P$74:$P$77" noThreeD="1" sel="1" val="0"/>
</file>

<file path=xl/ctrlProps/ctrlProp1794.xml><?xml version="1.0" encoding="utf-8"?>
<formControlPr xmlns="http://schemas.microsoft.com/office/spreadsheetml/2009/9/main" objectType="Drop" dropLines="31" dropStyle="combo" dx="26" fmlaLink="Vastaukset_vaihteet!$AW$7" fmlaRange="Valikot!$B$40:$B$45" noThreeD="1" sel="1" val="0"/>
</file>

<file path=xl/ctrlProps/ctrlProp1795.xml><?xml version="1.0" encoding="utf-8"?>
<formControlPr xmlns="http://schemas.microsoft.com/office/spreadsheetml/2009/9/main" objectType="Drop" dropLines="31" dropStyle="combo" dx="26" fmlaLink="Vastaukset_vaihteet!$AW$12" fmlaRange="Valikot!$L$64:$L$67" noThreeD="1" sel="1" val="0"/>
</file>

<file path=xl/ctrlProps/ctrlProp1796.xml><?xml version="1.0" encoding="utf-8"?>
<formControlPr xmlns="http://schemas.microsoft.com/office/spreadsheetml/2009/9/main" objectType="Drop" dropLines="31" dropStyle="combo" dx="26" fmlaLink="Vastaukset_vaihteet!$AW$13" fmlaRange="Valikot!$G$87:$G$90" noThreeD="1" sel="1" val="0"/>
</file>

<file path=xl/ctrlProps/ctrlProp1797.xml><?xml version="1.0" encoding="utf-8"?>
<formControlPr xmlns="http://schemas.microsoft.com/office/spreadsheetml/2009/9/main" objectType="Drop" dropLines="31" dropStyle="combo" dx="26" fmlaLink="Vastaukset_vaihteet!$AW$11" fmlaRange="Valikot!$P$64:$P$66" noThreeD="1" sel="1" val="0"/>
</file>

<file path=xl/ctrlProps/ctrlProp1798.xml><?xml version="1.0" encoding="utf-8"?>
<formControlPr xmlns="http://schemas.microsoft.com/office/spreadsheetml/2009/9/main" objectType="Drop" dropLines="31" dropStyle="combo" dx="26" fmlaLink="Vastaukset_vaihteet!$AW$14" fmlaRange="Valikot!$G$87:$G$90" noThreeD="1" sel="1" val="0"/>
</file>

<file path=xl/ctrlProps/ctrlProp1799.xml><?xml version="1.0" encoding="utf-8"?>
<formControlPr xmlns="http://schemas.microsoft.com/office/spreadsheetml/2009/9/main" objectType="Drop" dropLines="31" dropStyle="combo" dx="26" fmlaLink="Vastaukset_vaihteet!$AW$17" fmlaRange="Valikot!$L$57:$L$61" noThreeD="1" sel="1" val="0"/>
</file>

<file path=xl/ctrlProps/ctrlProp18.xml><?xml version="1.0" encoding="utf-8"?>
<formControlPr xmlns="http://schemas.microsoft.com/office/spreadsheetml/2009/9/main" objectType="Drop" dropLines="31" dropStyle="combo" dx="26" fmlaLink="Vastaukset_raiteet!$G$10" fmlaRange="Valikot!$L$6:$L$9" noThreeD="1" sel="1" val="0"/>
</file>

<file path=xl/ctrlProps/ctrlProp180.xml><?xml version="1.0" encoding="utf-8"?>
<formControlPr xmlns="http://schemas.microsoft.com/office/spreadsheetml/2009/9/main" objectType="Drop" dropLines="31" dropStyle="combo" dx="26" fmlaLink="Vastaukset_raiteet!$Q$47" fmlaRange="Valikot!$G$64:$G$67" noThreeD="1" sel="1" val="0"/>
</file>

<file path=xl/ctrlProps/ctrlProp1800.xml><?xml version="1.0" encoding="utf-8"?>
<formControlPr xmlns="http://schemas.microsoft.com/office/spreadsheetml/2009/9/main" objectType="Drop" dropLines="31" dropStyle="combo" dx="26" fmlaLink="Vastaukset_vaihteet!$AW$18" fmlaRange="Valikot!$P$57:$P$60" noThreeD="1" sel="1" val="0"/>
</file>

<file path=xl/ctrlProps/ctrlProp1801.xml><?xml version="1.0" encoding="utf-8"?>
<formControlPr xmlns="http://schemas.microsoft.com/office/spreadsheetml/2009/9/main" objectType="Drop" dropLines="32" dropStyle="combo" dx="26" fmlaLink="Vastaukset_vaihteet!$AX$4" fmlaRange="Valikot!$B$6:$B$37" noThreeD="1" sel="1" val="0"/>
</file>

<file path=xl/ctrlProps/ctrlProp1802.xml><?xml version="1.0" encoding="utf-8"?>
<formControlPr xmlns="http://schemas.microsoft.com/office/spreadsheetml/2009/9/main" objectType="Drop" dropLines="31" dropStyle="combo" dx="26" fmlaLink="Vastaukset_vaihteet!$AX$8" fmlaRange="Valikot!$V$74:$V$77" noThreeD="1" sel="1" val="0"/>
</file>

<file path=xl/ctrlProps/ctrlProp1803.xml><?xml version="1.0" encoding="utf-8"?>
<formControlPr xmlns="http://schemas.microsoft.com/office/spreadsheetml/2009/9/main" objectType="Drop" dropLines="31" dropStyle="combo" dx="26" fmlaLink="Vastaukset_vaihteet!$AX$9" fmlaRange="Valikot!$G$14:$G$20" noThreeD="1" sel="1" val="0"/>
</file>

<file path=xl/ctrlProps/ctrlProp1804.xml><?xml version="1.0" encoding="utf-8"?>
<formControlPr xmlns="http://schemas.microsoft.com/office/spreadsheetml/2009/9/main" objectType="Drop" dropLines="31" dropStyle="combo" dx="26" fmlaLink="Vastaukset_vaihteet!$AX$10" fmlaRange="Valikot!$G$23:$G$28" noThreeD="1" sel="1" val="0"/>
</file>

<file path=xl/ctrlProps/ctrlProp1805.xml><?xml version="1.0" encoding="utf-8"?>
<formControlPr xmlns="http://schemas.microsoft.com/office/spreadsheetml/2009/9/main" objectType="Drop" dropLines="50" dropStyle="combo" dx="26" fmlaLink="Vastaukset_vaihteet!$AX$15" fmlaRange="Valikot!$B$74:$B$122" noThreeD="1" sel="1" val="0"/>
</file>

<file path=xl/ctrlProps/ctrlProp1806.xml><?xml version="1.0" encoding="utf-8"?>
<formControlPr xmlns="http://schemas.microsoft.com/office/spreadsheetml/2009/9/main" objectType="Drop" dropLines="31" dropStyle="combo" dx="26" fmlaLink="Vastaukset_vaihteet!$AX$19" fmlaRange="Valikot!$G$74:$G$82" noThreeD="1" sel="1" val="0"/>
</file>

<file path=xl/ctrlProps/ctrlProp1807.xml><?xml version="1.0" encoding="utf-8"?>
<formControlPr xmlns="http://schemas.microsoft.com/office/spreadsheetml/2009/9/main" objectType="Drop" dropLines="31" dropStyle="combo" dx="26" fmlaLink="Vastaukset_vaihteet!$AX$20" fmlaRange="Valikot!$L$74:$L$82" noThreeD="1" sel="1" val="0"/>
</file>

<file path=xl/ctrlProps/ctrlProp1808.xml><?xml version="1.0" encoding="utf-8"?>
<formControlPr xmlns="http://schemas.microsoft.com/office/spreadsheetml/2009/9/main" objectType="Drop" dropLines="31" dropStyle="combo" dx="26" fmlaLink="Vastaukset_vaihteet!$AX$21" fmlaRange="Valikot!$P$74:$P$77" noThreeD="1" sel="1" val="0"/>
</file>

<file path=xl/ctrlProps/ctrlProp1809.xml><?xml version="1.0" encoding="utf-8"?>
<formControlPr xmlns="http://schemas.microsoft.com/office/spreadsheetml/2009/9/main" objectType="Drop" dropLines="31" dropStyle="combo" dx="26" fmlaLink="Vastaukset_vaihteet!$AX$7" fmlaRange="Valikot!$B$40:$B$45" noThreeD="1" sel="1" val="0"/>
</file>

<file path=xl/ctrlProps/ctrlProp181.xml><?xml version="1.0" encoding="utf-8"?>
<formControlPr xmlns="http://schemas.microsoft.com/office/spreadsheetml/2009/9/main" objectType="Drop" dropLines="31" dropStyle="combo" dx="26" fmlaLink="Vastaukset_raiteet!$Q$8" fmlaRange="Valikot!$B$40:$B$45" noThreeD="1" sel="1" val="0"/>
</file>

<file path=xl/ctrlProps/ctrlProp1810.xml><?xml version="1.0" encoding="utf-8"?>
<formControlPr xmlns="http://schemas.microsoft.com/office/spreadsheetml/2009/9/main" objectType="Drop" dropLines="31" dropStyle="combo" dx="26" fmlaLink="Vastaukset_vaihteet!$AX$12" fmlaRange="Valikot!$L$64:$L$67" noThreeD="1" sel="1" val="0"/>
</file>

<file path=xl/ctrlProps/ctrlProp1811.xml><?xml version="1.0" encoding="utf-8"?>
<formControlPr xmlns="http://schemas.microsoft.com/office/spreadsheetml/2009/9/main" objectType="Drop" dropLines="31" dropStyle="combo" dx="26" fmlaLink="Vastaukset_vaihteet!$AX$13" fmlaRange="Valikot!$G$87:$G$90" noThreeD="1" sel="1" val="0"/>
</file>

<file path=xl/ctrlProps/ctrlProp1812.xml><?xml version="1.0" encoding="utf-8"?>
<formControlPr xmlns="http://schemas.microsoft.com/office/spreadsheetml/2009/9/main" objectType="Drop" dropLines="31" dropStyle="combo" dx="26" fmlaLink="Vastaukset_vaihteet!$AX$11" fmlaRange="Valikot!$P$64:$P$66" noThreeD="1" sel="1" val="0"/>
</file>

<file path=xl/ctrlProps/ctrlProp1813.xml><?xml version="1.0" encoding="utf-8"?>
<formControlPr xmlns="http://schemas.microsoft.com/office/spreadsheetml/2009/9/main" objectType="Drop" dropLines="31" dropStyle="combo" dx="26" fmlaLink="Vastaukset_vaihteet!$AX$14" fmlaRange="Valikot!$G$87:$G$90" noThreeD="1" sel="1" val="0"/>
</file>

<file path=xl/ctrlProps/ctrlProp1814.xml><?xml version="1.0" encoding="utf-8"?>
<formControlPr xmlns="http://schemas.microsoft.com/office/spreadsheetml/2009/9/main" objectType="Drop" dropLines="31" dropStyle="combo" dx="26" fmlaLink="Vastaukset_vaihteet!$AX$17" fmlaRange="Valikot!$L$57:$L$61" noThreeD="1" sel="1" val="0"/>
</file>

<file path=xl/ctrlProps/ctrlProp1815.xml><?xml version="1.0" encoding="utf-8"?>
<formControlPr xmlns="http://schemas.microsoft.com/office/spreadsheetml/2009/9/main" objectType="Drop" dropLines="31" dropStyle="combo" dx="26" fmlaLink="Vastaukset_vaihteet!$AX$18" fmlaRange="Valikot!$P$57:$P$60" noThreeD="1" sel="1" val="0"/>
</file>

<file path=xl/ctrlProps/ctrlProp1816.xml><?xml version="1.0" encoding="utf-8"?>
<formControlPr xmlns="http://schemas.microsoft.com/office/spreadsheetml/2009/9/main" objectType="Drop" dropLines="32" dropStyle="combo" dx="26" fmlaLink="Vastaukset_vaihteet!$AY$4" fmlaRange="Valikot!$B$6:$B$37" noThreeD="1" sel="1" val="0"/>
</file>

<file path=xl/ctrlProps/ctrlProp1817.xml><?xml version="1.0" encoding="utf-8"?>
<formControlPr xmlns="http://schemas.microsoft.com/office/spreadsheetml/2009/9/main" objectType="Drop" dropLines="31" dropStyle="combo" dx="26" fmlaLink="Vastaukset_vaihteet!$AY$8" fmlaRange="Valikot!$V$74:$V$77" noThreeD="1" sel="1" val="0"/>
</file>

<file path=xl/ctrlProps/ctrlProp1818.xml><?xml version="1.0" encoding="utf-8"?>
<formControlPr xmlns="http://schemas.microsoft.com/office/spreadsheetml/2009/9/main" objectType="Drop" dropLines="31" dropStyle="combo" dx="26" fmlaLink="Vastaukset_vaihteet!$AY$9" fmlaRange="Valikot!$G$14:$G$20" noThreeD="1" sel="1" val="0"/>
</file>

<file path=xl/ctrlProps/ctrlProp1819.xml><?xml version="1.0" encoding="utf-8"?>
<formControlPr xmlns="http://schemas.microsoft.com/office/spreadsheetml/2009/9/main" objectType="Drop" dropLines="31" dropStyle="combo" dx="26" fmlaLink="Vastaukset_vaihteet!$AY$10" fmlaRange="Valikot!$G$23:$G$28" noThreeD="1" sel="1" val="0"/>
</file>

<file path=xl/ctrlProps/ctrlProp182.xml><?xml version="1.0" encoding="utf-8"?>
<formControlPr xmlns="http://schemas.microsoft.com/office/spreadsheetml/2009/9/main" objectType="Drop" dropLines="31" dropStyle="combo" dx="26" fmlaLink="Vastaukset_raiteet!$Q$14" fmlaRange="Valikot!$L$64:$L$67" noThreeD="1" sel="1" val="0"/>
</file>

<file path=xl/ctrlProps/ctrlProp1820.xml><?xml version="1.0" encoding="utf-8"?>
<formControlPr xmlns="http://schemas.microsoft.com/office/spreadsheetml/2009/9/main" objectType="Drop" dropLines="50" dropStyle="combo" dx="26" fmlaLink="Vastaukset_vaihteet!$AY$15" fmlaRange="Valikot!$B$74:$B$122" noThreeD="1" sel="1" val="0"/>
</file>

<file path=xl/ctrlProps/ctrlProp1821.xml><?xml version="1.0" encoding="utf-8"?>
<formControlPr xmlns="http://schemas.microsoft.com/office/spreadsheetml/2009/9/main" objectType="Drop" dropLines="31" dropStyle="combo" dx="26" fmlaLink="Vastaukset_vaihteet!$AY$19" fmlaRange="Valikot!$G$74:$G$82" noThreeD="1" sel="1" val="0"/>
</file>

<file path=xl/ctrlProps/ctrlProp1822.xml><?xml version="1.0" encoding="utf-8"?>
<formControlPr xmlns="http://schemas.microsoft.com/office/spreadsheetml/2009/9/main" objectType="Drop" dropLines="31" dropStyle="combo" dx="26" fmlaLink="Vastaukset_vaihteet!$AY$20" fmlaRange="Valikot!$L$74:$L$82" noThreeD="1" sel="1" val="0"/>
</file>

<file path=xl/ctrlProps/ctrlProp1823.xml><?xml version="1.0" encoding="utf-8"?>
<formControlPr xmlns="http://schemas.microsoft.com/office/spreadsheetml/2009/9/main" objectType="Drop" dropLines="31" dropStyle="combo" dx="26" fmlaLink="Vastaukset_vaihteet!$AY$21" fmlaRange="Valikot!$P$74:$P$77" noThreeD="1" sel="1" val="0"/>
</file>

<file path=xl/ctrlProps/ctrlProp1824.xml><?xml version="1.0" encoding="utf-8"?>
<formControlPr xmlns="http://schemas.microsoft.com/office/spreadsheetml/2009/9/main" objectType="Drop" dropLines="31" dropStyle="combo" dx="26" fmlaLink="Vastaukset_vaihteet!$AY$7" fmlaRange="Valikot!$B$40:$B$45" noThreeD="1" sel="1" val="0"/>
</file>

<file path=xl/ctrlProps/ctrlProp1825.xml><?xml version="1.0" encoding="utf-8"?>
<formControlPr xmlns="http://schemas.microsoft.com/office/spreadsheetml/2009/9/main" objectType="Drop" dropLines="31" dropStyle="combo" dx="26" fmlaLink="Vastaukset_vaihteet!$AY$12" fmlaRange="Valikot!$L$64:$L$67" noThreeD="1" sel="1" val="0"/>
</file>

<file path=xl/ctrlProps/ctrlProp1826.xml><?xml version="1.0" encoding="utf-8"?>
<formControlPr xmlns="http://schemas.microsoft.com/office/spreadsheetml/2009/9/main" objectType="Drop" dropLines="31" dropStyle="combo" dx="26" fmlaLink="Vastaukset_vaihteet!$AY$13" fmlaRange="Valikot!$G$87:$G$90" noThreeD="1" sel="1" val="0"/>
</file>

<file path=xl/ctrlProps/ctrlProp1827.xml><?xml version="1.0" encoding="utf-8"?>
<formControlPr xmlns="http://schemas.microsoft.com/office/spreadsheetml/2009/9/main" objectType="Drop" dropLines="31" dropStyle="combo" dx="26" fmlaLink="Vastaukset_vaihteet!$AY$11" fmlaRange="Valikot!$P$64:$P$66" noThreeD="1" sel="1" val="0"/>
</file>

<file path=xl/ctrlProps/ctrlProp1828.xml><?xml version="1.0" encoding="utf-8"?>
<formControlPr xmlns="http://schemas.microsoft.com/office/spreadsheetml/2009/9/main" objectType="Drop" dropLines="31" dropStyle="combo" dx="26" fmlaLink="Vastaukset_vaihteet!$AY$14" fmlaRange="Valikot!$G$87:$G$90" noThreeD="1" sel="1" val="0"/>
</file>

<file path=xl/ctrlProps/ctrlProp1829.xml><?xml version="1.0" encoding="utf-8"?>
<formControlPr xmlns="http://schemas.microsoft.com/office/spreadsheetml/2009/9/main" objectType="Drop" dropLines="31" dropStyle="combo" dx="26" fmlaLink="Vastaukset_vaihteet!$AY$17" fmlaRange="Valikot!$L$57:$L$61" noThreeD="1" sel="1" val="0"/>
</file>

<file path=xl/ctrlProps/ctrlProp183.xml><?xml version="1.0" encoding="utf-8"?>
<formControlPr xmlns="http://schemas.microsoft.com/office/spreadsheetml/2009/9/main" objectType="Drop" dropLines="32" dropStyle="combo" dx="26" fmlaLink="Vastaukset_raiteet!$R$5" fmlaRange="Valikot!$B$6:$B$37" noThreeD="1" sel="1" val="0"/>
</file>

<file path=xl/ctrlProps/ctrlProp1830.xml><?xml version="1.0" encoding="utf-8"?>
<formControlPr xmlns="http://schemas.microsoft.com/office/spreadsheetml/2009/9/main" objectType="Drop" dropLines="31" dropStyle="combo" dx="26" fmlaLink="Vastaukset_vaihteet!$AY$18" fmlaRange="Valikot!$P$57:$P$60" noThreeD="1" sel="1" val="0"/>
</file>

<file path=xl/ctrlProps/ctrlProp1831.xml><?xml version="1.0" encoding="utf-8"?>
<formControlPr xmlns="http://schemas.microsoft.com/office/spreadsheetml/2009/9/main" objectType="Drop" dropLines="32" dropStyle="combo" dx="26" fmlaLink="Vastaukset_vaihteet!$AZ$4" fmlaRange="Valikot!$B$6:$B$37" noThreeD="1" sel="1" val="0"/>
</file>

<file path=xl/ctrlProps/ctrlProp1832.xml><?xml version="1.0" encoding="utf-8"?>
<formControlPr xmlns="http://schemas.microsoft.com/office/spreadsheetml/2009/9/main" objectType="Drop" dropLines="31" dropStyle="combo" dx="26" fmlaLink="Vastaukset_vaihteet!$AZ$8" fmlaRange="Valikot!$V$74:$V$77" noThreeD="1" sel="1" val="0"/>
</file>

<file path=xl/ctrlProps/ctrlProp1833.xml><?xml version="1.0" encoding="utf-8"?>
<formControlPr xmlns="http://schemas.microsoft.com/office/spreadsheetml/2009/9/main" objectType="Drop" dropLines="31" dropStyle="combo" dx="26" fmlaLink="Vastaukset_vaihteet!$AZ$9" fmlaRange="Valikot!$G$14:$G$20" noThreeD="1" sel="1" val="0"/>
</file>

<file path=xl/ctrlProps/ctrlProp1834.xml><?xml version="1.0" encoding="utf-8"?>
<formControlPr xmlns="http://schemas.microsoft.com/office/spreadsheetml/2009/9/main" objectType="Drop" dropLines="31" dropStyle="combo" dx="26" fmlaLink="Vastaukset_vaihteet!$AZ$10" fmlaRange="Valikot!$G$23:$G$28" noThreeD="1" sel="1" val="0"/>
</file>

<file path=xl/ctrlProps/ctrlProp1835.xml><?xml version="1.0" encoding="utf-8"?>
<formControlPr xmlns="http://schemas.microsoft.com/office/spreadsheetml/2009/9/main" objectType="Drop" dropLines="50" dropStyle="combo" dx="26" fmlaLink="Vastaukset_vaihteet!$AZ$15" fmlaRange="Valikot!$B$74:$B$122" noThreeD="1" sel="1" val="0"/>
</file>

<file path=xl/ctrlProps/ctrlProp1836.xml><?xml version="1.0" encoding="utf-8"?>
<formControlPr xmlns="http://schemas.microsoft.com/office/spreadsheetml/2009/9/main" objectType="Drop" dropLines="31" dropStyle="combo" dx="26" fmlaLink="Vastaukset_vaihteet!$AZ$19" fmlaRange="Valikot!$G$74:$G$82" noThreeD="1" sel="1" val="0"/>
</file>

<file path=xl/ctrlProps/ctrlProp1837.xml><?xml version="1.0" encoding="utf-8"?>
<formControlPr xmlns="http://schemas.microsoft.com/office/spreadsheetml/2009/9/main" objectType="Drop" dropLines="31" dropStyle="combo" dx="26" fmlaLink="Vastaukset_vaihteet!$AZ$20" fmlaRange="Valikot!$L$74:$L$82" noThreeD="1" sel="1" val="0"/>
</file>

<file path=xl/ctrlProps/ctrlProp1838.xml><?xml version="1.0" encoding="utf-8"?>
<formControlPr xmlns="http://schemas.microsoft.com/office/spreadsheetml/2009/9/main" objectType="Drop" dropLines="31" dropStyle="combo" dx="26" fmlaLink="Vastaukset_vaihteet!$AZ$21" fmlaRange="Valikot!$P$74:$P$77" noThreeD="1" sel="1" val="0"/>
</file>

<file path=xl/ctrlProps/ctrlProp1839.xml><?xml version="1.0" encoding="utf-8"?>
<formControlPr xmlns="http://schemas.microsoft.com/office/spreadsheetml/2009/9/main" objectType="Drop" dropLines="31" dropStyle="combo" dx="26" fmlaLink="Vastaukset_vaihteet!$AZ$7" fmlaRange="Valikot!$B$40:$B$45" noThreeD="1" sel="1" val="0"/>
</file>

<file path=xl/ctrlProps/ctrlProp184.xml><?xml version="1.0" encoding="utf-8"?>
<formControlPr xmlns="http://schemas.microsoft.com/office/spreadsheetml/2009/9/main" objectType="Drop" dropLines="31" dropStyle="combo" dx="26" fmlaLink="Vastaukset_raiteet!$R$9" fmlaRange="Valikot!$G$6:$G$10" noThreeD="1" sel="1" val="0"/>
</file>

<file path=xl/ctrlProps/ctrlProp1840.xml><?xml version="1.0" encoding="utf-8"?>
<formControlPr xmlns="http://schemas.microsoft.com/office/spreadsheetml/2009/9/main" objectType="Drop" dropLines="31" dropStyle="combo" dx="26" fmlaLink="Vastaukset_vaihteet!$AZ$12" fmlaRange="Valikot!$L$64:$L$67" noThreeD="1" sel="1" val="0"/>
</file>

<file path=xl/ctrlProps/ctrlProp1841.xml><?xml version="1.0" encoding="utf-8"?>
<formControlPr xmlns="http://schemas.microsoft.com/office/spreadsheetml/2009/9/main" objectType="Drop" dropLines="31" dropStyle="combo" dx="26" fmlaLink="Vastaukset_vaihteet!$AZ$13" fmlaRange="Valikot!$G$87:$G$90" noThreeD="1" sel="1" val="0"/>
</file>

<file path=xl/ctrlProps/ctrlProp1842.xml><?xml version="1.0" encoding="utf-8"?>
<formControlPr xmlns="http://schemas.microsoft.com/office/spreadsheetml/2009/9/main" objectType="Drop" dropLines="31" dropStyle="combo" dx="26" fmlaLink="Vastaukset_vaihteet!$AZ$11" fmlaRange="Valikot!$P$64:$P$66" noThreeD="1" sel="1" val="0"/>
</file>

<file path=xl/ctrlProps/ctrlProp1843.xml><?xml version="1.0" encoding="utf-8"?>
<formControlPr xmlns="http://schemas.microsoft.com/office/spreadsheetml/2009/9/main" objectType="Drop" dropLines="31" dropStyle="combo" dx="26" fmlaLink="Vastaukset_vaihteet!$AZ$14" fmlaRange="Valikot!$G$87:$G$90" noThreeD="1" sel="1" val="0"/>
</file>

<file path=xl/ctrlProps/ctrlProp1844.xml><?xml version="1.0" encoding="utf-8"?>
<formControlPr xmlns="http://schemas.microsoft.com/office/spreadsheetml/2009/9/main" objectType="Drop" dropLines="31" dropStyle="combo" dx="26" fmlaLink="Vastaukset_vaihteet!$AZ$17" fmlaRange="Valikot!$L$57:$L$61" noThreeD="1" sel="1" val="0"/>
</file>

<file path=xl/ctrlProps/ctrlProp1845.xml><?xml version="1.0" encoding="utf-8"?>
<formControlPr xmlns="http://schemas.microsoft.com/office/spreadsheetml/2009/9/main" objectType="Drop" dropLines="31" dropStyle="combo" dx="26" fmlaLink="Vastaukset_vaihteet!$AZ$18" fmlaRange="Valikot!$P$57:$P$60" noThreeD="1" sel="1" val="0"/>
</file>

<file path=xl/ctrlProps/ctrlProp1846.xml><?xml version="1.0" encoding="utf-8"?>
<formControlPr xmlns="http://schemas.microsoft.com/office/spreadsheetml/2009/9/main" objectType="Drop" dropLines="32" dropStyle="combo" dx="26" fmlaLink="Vastaukset_vaihteet!$BA$4" fmlaRange="Valikot!$B$6:$B$37" noThreeD="1" sel="1" val="0"/>
</file>

<file path=xl/ctrlProps/ctrlProp1847.xml><?xml version="1.0" encoding="utf-8"?>
<formControlPr xmlns="http://schemas.microsoft.com/office/spreadsheetml/2009/9/main" objectType="Drop" dropLines="31" dropStyle="combo" dx="26" fmlaLink="Vastaukset_vaihteet!$BA$8" fmlaRange="Valikot!$V$74:$V$77" noThreeD="1" sel="1" val="0"/>
</file>

<file path=xl/ctrlProps/ctrlProp1848.xml><?xml version="1.0" encoding="utf-8"?>
<formControlPr xmlns="http://schemas.microsoft.com/office/spreadsheetml/2009/9/main" objectType="Drop" dropLines="31" dropStyle="combo" dx="26" fmlaLink="Vastaukset_vaihteet!$BA$9" fmlaRange="Valikot!$G$14:$G$20" noThreeD="1" sel="1" val="0"/>
</file>

<file path=xl/ctrlProps/ctrlProp1849.xml><?xml version="1.0" encoding="utf-8"?>
<formControlPr xmlns="http://schemas.microsoft.com/office/spreadsheetml/2009/9/main" objectType="Drop" dropLines="31" dropStyle="combo" dx="26" fmlaLink="Vastaukset_vaihteet!$BA$10" fmlaRange="Valikot!$G$23:$G$28" noThreeD="1" sel="1" val="0"/>
</file>

<file path=xl/ctrlProps/ctrlProp185.xml><?xml version="1.0" encoding="utf-8"?>
<formControlPr xmlns="http://schemas.microsoft.com/office/spreadsheetml/2009/9/main" objectType="Drop" dropLines="31" dropStyle="combo" dx="26" fmlaLink="Vastaukset_raiteet!$R$10" fmlaRange="Valikot!$L$6:$L$9" noThreeD="1" sel="1" val="0"/>
</file>

<file path=xl/ctrlProps/ctrlProp1850.xml><?xml version="1.0" encoding="utf-8"?>
<formControlPr xmlns="http://schemas.microsoft.com/office/spreadsheetml/2009/9/main" objectType="Drop" dropLines="50" dropStyle="combo" dx="26" fmlaLink="Vastaukset_vaihteet!$BA$15" fmlaRange="Valikot!$B$74:$B$122" noThreeD="1" sel="1" val="0"/>
</file>

<file path=xl/ctrlProps/ctrlProp1851.xml><?xml version="1.0" encoding="utf-8"?>
<formControlPr xmlns="http://schemas.microsoft.com/office/spreadsheetml/2009/9/main" objectType="Drop" dropLines="31" dropStyle="combo" dx="26" fmlaLink="Vastaukset_vaihteet!$BA$19" fmlaRange="Valikot!$G$74:$G$82" noThreeD="1" sel="1" val="0"/>
</file>

<file path=xl/ctrlProps/ctrlProp1852.xml><?xml version="1.0" encoding="utf-8"?>
<formControlPr xmlns="http://schemas.microsoft.com/office/spreadsheetml/2009/9/main" objectType="Drop" dropLines="31" dropStyle="combo" dx="26" fmlaLink="Vastaukset_vaihteet!$BA$20" fmlaRange="Valikot!$L$74:$L$82" noThreeD="1" sel="1" val="0"/>
</file>

<file path=xl/ctrlProps/ctrlProp1853.xml><?xml version="1.0" encoding="utf-8"?>
<formControlPr xmlns="http://schemas.microsoft.com/office/spreadsheetml/2009/9/main" objectType="Drop" dropLines="31" dropStyle="combo" dx="26" fmlaLink="Vastaukset_vaihteet!$BA$21" fmlaRange="Valikot!$P$74:$P$77" noThreeD="1" sel="1" val="0"/>
</file>

<file path=xl/ctrlProps/ctrlProp1854.xml><?xml version="1.0" encoding="utf-8"?>
<formControlPr xmlns="http://schemas.microsoft.com/office/spreadsheetml/2009/9/main" objectType="Drop" dropLines="31" dropStyle="combo" dx="26" fmlaLink="Vastaukset_vaihteet!$BA$7" fmlaRange="Valikot!$B$40:$B$45" noThreeD="1" sel="1" val="0"/>
</file>

<file path=xl/ctrlProps/ctrlProp1855.xml><?xml version="1.0" encoding="utf-8"?>
<formControlPr xmlns="http://schemas.microsoft.com/office/spreadsheetml/2009/9/main" objectType="Drop" dropLines="31" dropStyle="combo" dx="26" fmlaLink="Vastaukset_vaihteet!$BA$12" fmlaRange="Valikot!$L$64:$L$67" noThreeD="1" sel="1" val="0"/>
</file>

<file path=xl/ctrlProps/ctrlProp1856.xml><?xml version="1.0" encoding="utf-8"?>
<formControlPr xmlns="http://schemas.microsoft.com/office/spreadsheetml/2009/9/main" objectType="Drop" dropLines="31" dropStyle="combo" dx="26" fmlaLink="Vastaukset_vaihteet!$BA$13" fmlaRange="Valikot!$G$87:$G$90" noThreeD="1" sel="1" val="0"/>
</file>

<file path=xl/ctrlProps/ctrlProp1857.xml><?xml version="1.0" encoding="utf-8"?>
<formControlPr xmlns="http://schemas.microsoft.com/office/spreadsheetml/2009/9/main" objectType="Drop" dropLines="31" dropStyle="combo" dx="26" fmlaLink="Vastaukset_vaihteet!$BA$11" fmlaRange="Valikot!$P$64:$P$66" noThreeD="1" sel="1" val="0"/>
</file>

<file path=xl/ctrlProps/ctrlProp1858.xml><?xml version="1.0" encoding="utf-8"?>
<formControlPr xmlns="http://schemas.microsoft.com/office/spreadsheetml/2009/9/main" objectType="Drop" dropLines="31" dropStyle="combo" dx="26" fmlaLink="Vastaukset_vaihteet!$BA$14" fmlaRange="Valikot!$G$87:$G$90" noThreeD="1" sel="1" val="0"/>
</file>

<file path=xl/ctrlProps/ctrlProp1859.xml><?xml version="1.0" encoding="utf-8"?>
<formControlPr xmlns="http://schemas.microsoft.com/office/spreadsheetml/2009/9/main" objectType="Drop" dropLines="31" dropStyle="combo" dx="26" fmlaLink="Vastaukset_vaihteet!$BA$17" fmlaRange="Valikot!$L$57:$L$61" noThreeD="1" sel="1" val="0"/>
</file>

<file path=xl/ctrlProps/ctrlProp186.xml><?xml version="1.0" encoding="utf-8"?>
<formControlPr xmlns="http://schemas.microsoft.com/office/spreadsheetml/2009/9/main" objectType="Drop" dropLines="31" dropStyle="combo" dx="26" fmlaLink="Vastaukset_raiteet!$R$11" fmlaRange="Valikot!$G$14:$G$20" noThreeD="1" sel="1" val="0"/>
</file>

<file path=xl/ctrlProps/ctrlProp1860.xml><?xml version="1.0" encoding="utf-8"?>
<formControlPr xmlns="http://schemas.microsoft.com/office/spreadsheetml/2009/9/main" objectType="Drop" dropLines="31" dropStyle="combo" dx="26" fmlaLink="Vastaukset_vaihteet!$BA$18" fmlaRange="Valikot!$P$57:$P$60" noThreeD="1" sel="1" val="0"/>
</file>

<file path=xl/ctrlProps/ctrlProp1861.xml><?xml version="1.0" encoding="utf-8"?>
<formControlPr xmlns="http://schemas.microsoft.com/office/spreadsheetml/2009/9/main" objectType="Drop" dropLines="32" dropStyle="combo" dx="26" fmlaLink="Vastaukset_vaihteet!$BB$4" fmlaRange="Valikot!$B$6:$B$37" noThreeD="1" sel="1" val="0"/>
</file>

<file path=xl/ctrlProps/ctrlProp1862.xml><?xml version="1.0" encoding="utf-8"?>
<formControlPr xmlns="http://schemas.microsoft.com/office/spreadsheetml/2009/9/main" objectType="Drop" dropLines="31" dropStyle="combo" dx="26" fmlaLink="Vastaukset_vaihteet!$BB$8" fmlaRange="Valikot!$V$74:$V$77" noThreeD="1" sel="1" val="0"/>
</file>

<file path=xl/ctrlProps/ctrlProp1863.xml><?xml version="1.0" encoding="utf-8"?>
<formControlPr xmlns="http://schemas.microsoft.com/office/spreadsheetml/2009/9/main" objectType="Drop" dropLines="31" dropStyle="combo" dx="26" fmlaLink="Vastaukset_vaihteet!$BB$9" fmlaRange="Valikot!$G$14:$G$20" noThreeD="1" sel="1" val="0"/>
</file>

<file path=xl/ctrlProps/ctrlProp1864.xml><?xml version="1.0" encoding="utf-8"?>
<formControlPr xmlns="http://schemas.microsoft.com/office/spreadsheetml/2009/9/main" objectType="Drop" dropLines="31" dropStyle="combo" dx="26" fmlaLink="Vastaukset_vaihteet!$BB$10" fmlaRange="Valikot!$G$23:$G$28" noThreeD="1" sel="1" val="0"/>
</file>

<file path=xl/ctrlProps/ctrlProp1865.xml><?xml version="1.0" encoding="utf-8"?>
<formControlPr xmlns="http://schemas.microsoft.com/office/spreadsheetml/2009/9/main" objectType="Drop" dropLines="50" dropStyle="combo" dx="26" fmlaLink="Vastaukset_vaihteet!$BB$15" fmlaRange="Valikot!$B$74:$B$122" noThreeD="1" sel="1" val="0"/>
</file>

<file path=xl/ctrlProps/ctrlProp1866.xml><?xml version="1.0" encoding="utf-8"?>
<formControlPr xmlns="http://schemas.microsoft.com/office/spreadsheetml/2009/9/main" objectType="Drop" dropLines="31" dropStyle="combo" dx="26" fmlaLink="Vastaukset_vaihteet!$BB$19" fmlaRange="Valikot!$G$74:$G$82" noThreeD="1" sel="1" val="0"/>
</file>

<file path=xl/ctrlProps/ctrlProp1867.xml><?xml version="1.0" encoding="utf-8"?>
<formControlPr xmlns="http://schemas.microsoft.com/office/spreadsheetml/2009/9/main" objectType="Drop" dropLines="31" dropStyle="combo" dx="26" fmlaLink="Vastaukset_vaihteet!$BB$20" fmlaRange="Valikot!$L$74:$L$82" noThreeD="1" sel="1" val="0"/>
</file>

<file path=xl/ctrlProps/ctrlProp1868.xml><?xml version="1.0" encoding="utf-8"?>
<formControlPr xmlns="http://schemas.microsoft.com/office/spreadsheetml/2009/9/main" objectType="Drop" dropLines="31" dropStyle="combo" dx="26" fmlaLink="Vastaukset_vaihteet!$BB$21" fmlaRange="Valikot!$P$74:$P$77" noThreeD="1" sel="1" val="0"/>
</file>

<file path=xl/ctrlProps/ctrlProp1869.xml><?xml version="1.0" encoding="utf-8"?>
<formControlPr xmlns="http://schemas.microsoft.com/office/spreadsheetml/2009/9/main" objectType="Drop" dropLines="31" dropStyle="combo" dx="26" fmlaLink="Vastaukset_vaihteet!$BB$7" fmlaRange="Valikot!$B$40:$B$45" noThreeD="1" sel="1" val="0"/>
</file>

<file path=xl/ctrlProps/ctrlProp187.xml><?xml version="1.0" encoding="utf-8"?>
<formControlPr xmlns="http://schemas.microsoft.com/office/spreadsheetml/2009/9/main" objectType="Drop" dropLines="31" dropStyle="combo" dx="26" fmlaLink="Vastaukset_raiteet!$R$12" fmlaRange="Valikot!$G$23:$G$28" noThreeD="1" sel="1" val="0"/>
</file>

<file path=xl/ctrlProps/ctrlProp1870.xml><?xml version="1.0" encoding="utf-8"?>
<formControlPr xmlns="http://schemas.microsoft.com/office/spreadsheetml/2009/9/main" objectType="Drop" dropLines="31" dropStyle="combo" dx="26" fmlaLink="Vastaukset_vaihteet!$BB$12" fmlaRange="Valikot!$L$64:$L$67" noThreeD="1" sel="1" val="0"/>
</file>

<file path=xl/ctrlProps/ctrlProp1871.xml><?xml version="1.0" encoding="utf-8"?>
<formControlPr xmlns="http://schemas.microsoft.com/office/spreadsheetml/2009/9/main" objectType="Drop" dropLines="31" dropStyle="combo" dx="26" fmlaLink="Vastaukset_vaihteet!$BB$13" fmlaRange="Valikot!$G$87:$G$90" noThreeD="1" sel="1" val="0"/>
</file>

<file path=xl/ctrlProps/ctrlProp1872.xml><?xml version="1.0" encoding="utf-8"?>
<formControlPr xmlns="http://schemas.microsoft.com/office/spreadsheetml/2009/9/main" objectType="Drop" dropLines="31" dropStyle="combo" dx="26" fmlaLink="Vastaukset_vaihteet!$BB$11" fmlaRange="Valikot!$P$64:$P$66" noThreeD="1" sel="1" val="0"/>
</file>

<file path=xl/ctrlProps/ctrlProp1873.xml><?xml version="1.0" encoding="utf-8"?>
<formControlPr xmlns="http://schemas.microsoft.com/office/spreadsheetml/2009/9/main" objectType="Drop" dropLines="31" dropStyle="combo" dx="26" fmlaLink="Vastaukset_vaihteet!$BB$14" fmlaRange="Valikot!$G$87:$G$90" noThreeD="1" sel="1" val="0"/>
</file>

<file path=xl/ctrlProps/ctrlProp1874.xml><?xml version="1.0" encoding="utf-8"?>
<formControlPr xmlns="http://schemas.microsoft.com/office/spreadsheetml/2009/9/main" objectType="Drop" dropLines="31" dropStyle="combo" dx="26" fmlaLink="Vastaukset_vaihteet!$BB$17" fmlaRange="Valikot!$L$57:$L$61" noThreeD="1" sel="1" val="0"/>
</file>

<file path=xl/ctrlProps/ctrlProp1875.xml><?xml version="1.0" encoding="utf-8"?>
<formControlPr xmlns="http://schemas.microsoft.com/office/spreadsheetml/2009/9/main" objectType="Drop" dropLines="31" dropStyle="combo" dx="26" fmlaLink="Vastaukset_vaihteet!$BB$18" fmlaRange="Valikot!$P$57:$P$60" noThreeD="1" sel="1" val="0"/>
</file>

<file path=xl/ctrlProps/ctrlProp1876.xml><?xml version="1.0" encoding="utf-8"?>
<formControlPr xmlns="http://schemas.microsoft.com/office/spreadsheetml/2009/9/main" objectType="Drop" dropLines="32" dropStyle="combo" dx="26" fmlaLink="Vastaukset_vaihteet!$BC$4" fmlaRange="Valikot!$B$6:$B$37" noThreeD="1" sel="1" val="0"/>
</file>

<file path=xl/ctrlProps/ctrlProp1877.xml><?xml version="1.0" encoding="utf-8"?>
<formControlPr xmlns="http://schemas.microsoft.com/office/spreadsheetml/2009/9/main" objectType="Drop" dropLines="31" dropStyle="combo" dx="26" fmlaLink="Vastaukset_vaihteet!$BC$8" fmlaRange="Valikot!$V$74:$V$77" noThreeD="1" sel="1" val="0"/>
</file>

<file path=xl/ctrlProps/ctrlProp1878.xml><?xml version="1.0" encoding="utf-8"?>
<formControlPr xmlns="http://schemas.microsoft.com/office/spreadsheetml/2009/9/main" objectType="Drop" dropLines="31" dropStyle="combo" dx="26" fmlaLink="Vastaukset_vaihteet!$BC$9" fmlaRange="Valikot!$G$14:$G$20" noThreeD="1" sel="1" val="0"/>
</file>

<file path=xl/ctrlProps/ctrlProp1879.xml><?xml version="1.0" encoding="utf-8"?>
<formControlPr xmlns="http://schemas.microsoft.com/office/spreadsheetml/2009/9/main" objectType="Drop" dropLines="31" dropStyle="combo" dx="26" fmlaLink="Vastaukset_vaihteet!$BC$10" fmlaRange="Valikot!$G$23:$G$28" noThreeD="1" sel="1" val="0"/>
</file>

<file path=xl/ctrlProps/ctrlProp188.xml><?xml version="1.0" encoding="utf-8"?>
<formControlPr xmlns="http://schemas.microsoft.com/office/spreadsheetml/2009/9/main" objectType="Drop" dropLines="31" dropStyle="combo" dx="26" fmlaLink="Vastaukset_raiteet!$R$23" fmlaRange="Valikot!$B$57:$B$60" noThreeD="1" sel="1" val="0"/>
</file>

<file path=xl/ctrlProps/ctrlProp1880.xml><?xml version="1.0" encoding="utf-8"?>
<formControlPr xmlns="http://schemas.microsoft.com/office/spreadsheetml/2009/9/main" objectType="Drop" dropLines="50" dropStyle="combo" dx="26" fmlaLink="Vastaukset_vaihteet!$BC$15" fmlaRange="Valikot!$B$74:$B$122" noThreeD="1" sel="1" val="0"/>
</file>

<file path=xl/ctrlProps/ctrlProp1881.xml><?xml version="1.0" encoding="utf-8"?>
<formControlPr xmlns="http://schemas.microsoft.com/office/spreadsheetml/2009/9/main" objectType="Drop" dropLines="31" dropStyle="combo" dx="26" fmlaLink="Vastaukset_vaihteet!$BC$19" fmlaRange="Valikot!$G$74:$G$82" noThreeD="1" sel="1" val="0"/>
</file>

<file path=xl/ctrlProps/ctrlProp1882.xml><?xml version="1.0" encoding="utf-8"?>
<formControlPr xmlns="http://schemas.microsoft.com/office/spreadsheetml/2009/9/main" objectType="Drop" dropLines="31" dropStyle="combo" dx="26" fmlaLink="Vastaukset_vaihteet!$BC$20" fmlaRange="Valikot!$L$74:$L$82" noThreeD="1" sel="1" val="0"/>
</file>

<file path=xl/ctrlProps/ctrlProp1883.xml><?xml version="1.0" encoding="utf-8"?>
<formControlPr xmlns="http://schemas.microsoft.com/office/spreadsheetml/2009/9/main" objectType="Drop" dropLines="31" dropStyle="combo" dx="26" fmlaLink="Vastaukset_vaihteet!$BC$21" fmlaRange="Valikot!$P$74:$P$77" noThreeD="1" sel="1" val="0"/>
</file>

<file path=xl/ctrlProps/ctrlProp1884.xml><?xml version="1.0" encoding="utf-8"?>
<formControlPr xmlns="http://schemas.microsoft.com/office/spreadsheetml/2009/9/main" objectType="Drop" dropLines="31" dropStyle="combo" dx="26" fmlaLink="Vastaukset_vaihteet!$BC$7" fmlaRange="Valikot!$B$40:$B$45" noThreeD="1" sel="1" val="0"/>
</file>

<file path=xl/ctrlProps/ctrlProp1885.xml><?xml version="1.0" encoding="utf-8"?>
<formControlPr xmlns="http://schemas.microsoft.com/office/spreadsheetml/2009/9/main" objectType="Drop" dropLines="31" dropStyle="combo" dx="26" fmlaLink="Vastaukset_vaihteet!$BC$12" fmlaRange="Valikot!$L$64:$L$67" noThreeD="1" sel="1" val="0"/>
</file>

<file path=xl/ctrlProps/ctrlProp1886.xml><?xml version="1.0" encoding="utf-8"?>
<formControlPr xmlns="http://schemas.microsoft.com/office/spreadsheetml/2009/9/main" objectType="Drop" dropLines="31" dropStyle="combo" dx="26" fmlaLink="Vastaukset_vaihteet!$BC$13" fmlaRange="Valikot!$G$87:$G$90" noThreeD="1" sel="1" val="0"/>
</file>

<file path=xl/ctrlProps/ctrlProp1887.xml><?xml version="1.0" encoding="utf-8"?>
<formControlPr xmlns="http://schemas.microsoft.com/office/spreadsheetml/2009/9/main" objectType="Drop" dropLines="31" dropStyle="combo" dx="26" fmlaLink="Vastaukset_vaihteet!$BC$11" fmlaRange="Valikot!$P$64:$P$66" noThreeD="1" sel="1" val="0"/>
</file>

<file path=xl/ctrlProps/ctrlProp1888.xml><?xml version="1.0" encoding="utf-8"?>
<formControlPr xmlns="http://schemas.microsoft.com/office/spreadsheetml/2009/9/main" objectType="Drop" dropLines="31" dropStyle="combo" dx="26" fmlaLink="Vastaukset_vaihteet!$BC$14" fmlaRange="Valikot!$G$87:$G$90" noThreeD="1" sel="1" val="0"/>
</file>

<file path=xl/ctrlProps/ctrlProp1889.xml><?xml version="1.0" encoding="utf-8"?>
<formControlPr xmlns="http://schemas.microsoft.com/office/spreadsheetml/2009/9/main" objectType="Drop" dropLines="31" dropStyle="combo" dx="26" fmlaLink="Vastaukset_vaihteet!$BC$17" fmlaRange="Valikot!$L$57:$L$61" noThreeD="1" sel="1" val="0"/>
</file>

<file path=xl/ctrlProps/ctrlProp189.xml><?xml version="1.0" encoding="utf-8"?>
<formControlPr xmlns="http://schemas.microsoft.com/office/spreadsheetml/2009/9/main" objectType="Drop" dropLines="31" dropStyle="combo" dx="26" fmlaLink="Vastaukset_raiteet!$R$42" fmlaRange="Valikot!$G$57:$G$60" noThreeD="1" sel="1" val="0"/>
</file>

<file path=xl/ctrlProps/ctrlProp1890.xml><?xml version="1.0" encoding="utf-8"?>
<formControlPr xmlns="http://schemas.microsoft.com/office/spreadsheetml/2009/9/main" objectType="Drop" dropLines="31" dropStyle="combo" dx="26" fmlaLink="Vastaukset_vaihteet!$BC$18" fmlaRange="Valikot!$P$57:$P$60" noThreeD="1" sel="1" val="0"/>
</file>

<file path=xl/ctrlProps/ctrlProp1891.xml><?xml version="1.0" encoding="utf-8"?>
<formControlPr xmlns="http://schemas.microsoft.com/office/spreadsheetml/2009/9/main" objectType="Drop" dropLines="32" dropStyle="combo" dx="26" fmlaLink="Vastaukset_vaihteet!$BD$4" fmlaRange="Valikot!$B$6:$B$37" noThreeD="1" sel="1" val="0"/>
</file>

<file path=xl/ctrlProps/ctrlProp1892.xml><?xml version="1.0" encoding="utf-8"?>
<formControlPr xmlns="http://schemas.microsoft.com/office/spreadsheetml/2009/9/main" objectType="Drop" dropLines="31" dropStyle="combo" dx="26" fmlaLink="Vastaukset_vaihteet!$BD$8" fmlaRange="Valikot!$V$74:$V$77" noThreeD="1" sel="1" val="0"/>
</file>

<file path=xl/ctrlProps/ctrlProp1893.xml><?xml version="1.0" encoding="utf-8"?>
<formControlPr xmlns="http://schemas.microsoft.com/office/spreadsheetml/2009/9/main" objectType="Drop" dropLines="31" dropStyle="combo" dx="26" fmlaLink="Vastaukset_vaihteet!$BD$9" fmlaRange="Valikot!$G$14:$G$20" noThreeD="1" sel="1" val="0"/>
</file>

<file path=xl/ctrlProps/ctrlProp1894.xml><?xml version="1.0" encoding="utf-8"?>
<formControlPr xmlns="http://schemas.microsoft.com/office/spreadsheetml/2009/9/main" objectType="Drop" dropLines="31" dropStyle="combo" dx="26" fmlaLink="Vastaukset_vaihteet!$BD$10" fmlaRange="Valikot!$G$23:$G$28" noThreeD="1" sel="1" val="0"/>
</file>

<file path=xl/ctrlProps/ctrlProp1895.xml><?xml version="1.0" encoding="utf-8"?>
<formControlPr xmlns="http://schemas.microsoft.com/office/spreadsheetml/2009/9/main" objectType="Drop" dropLines="50" dropStyle="combo" dx="26" fmlaLink="Vastaukset_vaihteet!$BD$15" fmlaRange="Valikot!$B$74:$B$122" noThreeD="1" sel="1" val="0"/>
</file>

<file path=xl/ctrlProps/ctrlProp1896.xml><?xml version="1.0" encoding="utf-8"?>
<formControlPr xmlns="http://schemas.microsoft.com/office/spreadsheetml/2009/9/main" objectType="Drop" dropLines="31" dropStyle="combo" dx="26" fmlaLink="Vastaukset_vaihteet!$BD$19" fmlaRange="Valikot!$G$74:$G$82" noThreeD="1" sel="1" val="0"/>
</file>

<file path=xl/ctrlProps/ctrlProp1897.xml><?xml version="1.0" encoding="utf-8"?>
<formControlPr xmlns="http://schemas.microsoft.com/office/spreadsheetml/2009/9/main" objectType="Drop" dropLines="31" dropStyle="combo" dx="26" fmlaLink="Vastaukset_vaihteet!$BD$20" fmlaRange="Valikot!$L$74:$L$82" noThreeD="1" sel="1" val="0"/>
</file>

<file path=xl/ctrlProps/ctrlProp1898.xml><?xml version="1.0" encoding="utf-8"?>
<formControlPr xmlns="http://schemas.microsoft.com/office/spreadsheetml/2009/9/main" objectType="Drop" dropLines="31" dropStyle="combo" dx="26" fmlaLink="Vastaukset_vaihteet!$BD$21" fmlaRange="Valikot!$P$74:$P$77" noThreeD="1" sel="1" val="0"/>
</file>

<file path=xl/ctrlProps/ctrlProp1899.xml><?xml version="1.0" encoding="utf-8"?>
<formControlPr xmlns="http://schemas.microsoft.com/office/spreadsheetml/2009/9/main" objectType="Drop" dropLines="31" dropStyle="combo" dx="26" fmlaLink="Vastaukset_vaihteet!$BD$7" fmlaRange="Valikot!$B$40:$B$45" noThreeD="1" sel="1" val="0"/>
</file>

<file path=xl/ctrlProps/ctrlProp19.xml><?xml version="1.0" encoding="utf-8"?>
<formControlPr xmlns="http://schemas.microsoft.com/office/spreadsheetml/2009/9/main" objectType="Drop" dropLines="31" dropStyle="combo" dx="26" fmlaLink="Vastaukset_raiteet!$F$11" fmlaRange="Valikot!$G$14:$G$20" noThreeD="1" sel="1" val="0"/>
</file>

<file path=xl/ctrlProps/ctrlProp190.xml><?xml version="1.0" encoding="utf-8"?>
<formControlPr xmlns="http://schemas.microsoft.com/office/spreadsheetml/2009/9/main" objectType="Drop" dropLines="31" dropStyle="combo" dx="26" fmlaLink="Vastaukset_raiteet!$R$43" fmlaRange="Valikot!$L$57:$L$61" noThreeD="1" sel="1" val="0"/>
</file>

<file path=xl/ctrlProps/ctrlProp1900.xml><?xml version="1.0" encoding="utf-8"?>
<formControlPr xmlns="http://schemas.microsoft.com/office/spreadsheetml/2009/9/main" objectType="Drop" dropLines="31" dropStyle="combo" dx="26" fmlaLink="Vastaukset_vaihteet!$BD$12" fmlaRange="Valikot!$L$64:$L$67" noThreeD="1" sel="1" val="0"/>
</file>

<file path=xl/ctrlProps/ctrlProp1901.xml><?xml version="1.0" encoding="utf-8"?>
<formControlPr xmlns="http://schemas.microsoft.com/office/spreadsheetml/2009/9/main" objectType="Drop" dropLines="31" dropStyle="combo" dx="26" fmlaLink="Vastaukset_vaihteet!$BD$13" fmlaRange="Valikot!$G$87:$G$90" noThreeD="1" sel="1" val="0"/>
</file>

<file path=xl/ctrlProps/ctrlProp1902.xml><?xml version="1.0" encoding="utf-8"?>
<formControlPr xmlns="http://schemas.microsoft.com/office/spreadsheetml/2009/9/main" objectType="Drop" dropLines="31" dropStyle="combo" dx="26" fmlaLink="Vastaukset_vaihteet!$BD$11" fmlaRange="Valikot!$P$64:$P$66" noThreeD="1" sel="1" val="0"/>
</file>

<file path=xl/ctrlProps/ctrlProp1903.xml><?xml version="1.0" encoding="utf-8"?>
<formControlPr xmlns="http://schemas.microsoft.com/office/spreadsheetml/2009/9/main" objectType="Drop" dropLines="31" dropStyle="combo" dx="26" fmlaLink="Vastaukset_vaihteet!$BD$14" fmlaRange="Valikot!$G$87:$G$90" noThreeD="1" sel="1" val="0"/>
</file>

<file path=xl/ctrlProps/ctrlProp1904.xml><?xml version="1.0" encoding="utf-8"?>
<formControlPr xmlns="http://schemas.microsoft.com/office/spreadsheetml/2009/9/main" objectType="Drop" dropLines="31" dropStyle="combo" dx="26" fmlaLink="Vastaukset_vaihteet!$BD$17" fmlaRange="Valikot!$L$57:$L$61" noThreeD="1" sel="1" val="0"/>
</file>

<file path=xl/ctrlProps/ctrlProp1905.xml><?xml version="1.0" encoding="utf-8"?>
<formControlPr xmlns="http://schemas.microsoft.com/office/spreadsheetml/2009/9/main" objectType="Drop" dropLines="31" dropStyle="combo" dx="26" fmlaLink="Vastaukset_vaihteet!$BD$18" fmlaRange="Valikot!$P$57:$P$60" noThreeD="1" sel="1" val="0"/>
</file>

<file path=xl/ctrlProps/ctrlProp1906.xml><?xml version="1.0" encoding="utf-8"?>
<formControlPr xmlns="http://schemas.microsoft.com/office/spreadsheetml/2009/9/main" objectType="Drop" dropLines="32" dropStyle="combo" dx="26" fmlaLink="Vastaukset_vaihteet!$BE$4" fmlaRange="Valikot!$B$6:$B$37" noThreeD="1" sel="1" val="0"/>
</file>

<file path=xl/ctrlProps/ctrlProp1907.xml><?xml version="1.0" encoding="utf-8"?>
<formControlPr xmlns="http://schemas.microsoft.com/office/spreadsheetml/2009/9/main" objectType="Drop" dropLines="31" dropStyle="combo" dx="26" fmlaLink="Vastaukset_vaihteet!$BE$8" fmlaRange="Valikot!$V$74:$V$77" noThreeD="1" sel="1" val="0"/>
</file>

<file path=xl/ctrlProps/ctrlProp1908.xml><?xml version="1.0" encoding="utf-8"?>
<formControlPr xmlns="http://schemas.microsoft.com/office/spreadsheetml/2009/9/main" objectType="Drop" dropLines="31" dropStyle="combo" dx="26" fmlaLink="Vastaukset_vaihteet!$BE$9" fmlaRange="Valikot!$G$14:$G$20" noThreeD="1" sel="1" val="0"/>
</file>

<file path=xl/ctrlProps/ctrlProp1909.xml><?xml version="1.0" encoding="utf-8"?>
<formControlPr xmlns="http://schemas.microsoft.com/office/spreadsheetml/2009/9/main" objectType="Drop" dropLines="31" dropStyle="combo" dx="26" fmlaLink="Vastaukset_vaihteet!$BE$10" fmlaRange="Valikot!$G$23:$G$28" noThreeD="1" sel="1" val="0"/>
</file>

<file path=xl/ctrlProps/ctrlProp191.xml><?xml version="1.0" encoding="utf-8"?>
<formControlPr xmlns="http://schemas.microsoft.com/office/spreadsheetml/2009/9/main" objectType="Drop" dropLines="31" dropStyle="combo" dx="26" fmlaLink="Vastaukset_raiteet!$R$44" fmlaRange="Valikot!$P$57:$P$60" noThreeD="1" sel="1" val="0"/>
</file>

<file path=xl/ctrlProps/ctrlProp1910.xml><?xml version="1.0" encoding="utf-8"?>
<formControlPr xmlns="http://schemas.microsoft.com/office/spreadsheetml/2009/9/main" objectType="Drop" dropLines="50" dropStyle="combo" dx="26" fmlaLink="Vastaukset_vaihteet!$BE$15" fmlaRange="Valikot!$B$74:$B$122" noThreeD="1" sel="1" val="0"/>
</file>

<file path=xl/ctrlProps/ctrlProp1911.xml><?xml version="1.0" encoding="utf-8"?>
<formControlPr xmlns="http://schemas.microsoft.com/office/spreadsheetml/2009/9/main" objectType="Drop" dropLines="31" dropStyle="combo" dx="26" fmlaLink="Vastaukset_vaihteet!$BE$19" fmlaRange="Valikot!$G$74:$G$82" noThreeD="1" sel="1" val="0"/>
</file>

<file path=xl/ctrlProps/ctrlProp1912.xml><?xml version="1.0" encoding="utf-8"?>
<formControlPr xmlns="http://schemas.microsoft.com/office/spreadsheetml/2009/9/main" objectType="Drop" dropLines="31" dropStyle="combo" dx="26" fmlaLink="Vastaukset_vaihteet!$BE$20" fmlaRange="Valikot!$L$74:$L$82" noThreeD="1" sel="1" val="0"/>
</file>

<file path=xl/ctrlProps/ctrlProp1913.xml><?xml version="1.0" encoding="utf-8"?>
<formControlPr xmlns="http://schemas.microsoft.com/office/spreadsheetml/2009/9/main" objectType="Drop" dropLines="31" dropStyle="combo" dx="26" fmlaLink="Vastaukset_vaihteet!$BE$21" fmlaRange="Valikot!$P$74:$P$77" noThreeD="1" sel="1" val="0"/>
</file>

<file path=xl/ctrlProps/ctrlProp1914.xml><?xml version="1.0" encoding="utf-8"?>
<formControlPr xmlns="http://schemas.microsoft.com/office/spreadsheetml/2009/9/main" objectType="Drop" dropLines="31" dropStyle="combo" dx="26" fmlaLink="Vastaukset_vaihteet!$BE$7" fmlaRange="Valikot!$B$40:$B$45" noThreeD="1" sel="1" val="0"/>
</file>

<file path=xl/ctrlProps/ctrlProp1915.xml><?xml version="1.0" encoding="utf-8"?>
<formControlPr xmlns="http://schemas.microsoft.com/office/spreadsheetml/2009/9/main" objectType="Drop" dropLines="31" dropStyle="combo" dx="26" fmlaLink="Vastaukset_vaihteet!$BE$12" fmlaRange="Valikot!$L$64:$L$67" noThreeD="1" sel="1" val="0"/>
</file>

<file path=xl/ctrlProps/ctrlProp1916.xml><?xml version="1.0" encoding="utf-8"?>
<formControlPr xmlns="http://schemas.microsoft.com/office/spreadsheetml/2009/9/main" objectType="Drop" dropLines="31" dropStyle="combo" dx="26" fmlaLink="Vastaukset_vaihteet!$BE$13" fmlaRange="Valikot!$G$87:$G$90" noThreeD="1" sel="1" val="0"/>
</file>

<file path=xl/ctrlProps/ctrlProp1917.xml><?xml version="1.0" encoding="utf-8"?>
<formControlPr xmlns="http://schemas.microsoft.com/office/spreadsheetml/2009/9/main" objectType="Drop" dropLines="31" dropStyle="combo" dx="26" fmlaLink="Vastaukset_vaihteet!$BE$11" fmlaRange="Valikot!$P$64:$P$66" noThreeD="1" sel="1" val="0"/>
</file>

<file path=xl/ctrlProps/ctrlProp1918.xml><?xml version="1.0" encoding="utf-8"?>
<formControlPr xmlns="http://schemas.microsoft.com/office/spreadsheetml/2009/9/main" objectType="Drop" dropLines="31" dropStyle="combo" dx="26" fmlaLink="Vastaukset_vaihteet!$BE$14" fmlaRange="Valikot!$G$87:$G$90" noThreeD="1" sel="1" val="0"/>
</file>

<file path=xl/ctrlProps/ctrlProp1919.xml><?xml version="1.0" encoding="utf-8"?>
<formControlPr xmlns="http://schemas.microsoft.com/office/spreadsheetml/2009/9/main" objectType="Drop" dropLines="31" dropStyle="combo" dx="26" fmlaLink="Vastaukset_vaihteet!$BE$17" fmlaRange="Valikot!$L$57:$L$61" noThreeD="1" sel="1" val="0"/>
</file>

<file path=xl/ctrlProps/ctrlProp192.xml><?xml version="1.0" encoding="utf-8"?>
<formControlPr xmlns="http://schemas.microsoft.com/office/spreadsheetml/2009/9/main" objectType="Drop" dropLines="31" dropStyle="combo" dx="26" fmlaLink="Vastaukset_raiteet!$R$45" fmlaRange="Valikot!$V$57:$V$61" noThreeD="1" sel="1" val="0"/>
</file>

<file path=xl/ctrlProps/ctrlProp1920.xml><?xml version="1.0" encoding="utf-8"?>
<formControlPr xmlns="http://schemas.microsoft.com/office/spreadsheetml/2009/9/main" objectType="Drop" dropLines="31" dropStyle="combo" dx="26" fmlaLink="Vastaukset_vaihteet!$BE$18" fmlaRange="Valikot!$P$57:$P$60" noThreeD="1" sel="1" val="0"/>
</file>

<file path=xl/ctrlProps/ctrlProp1921.xml><?xml version="1.0" encoding="utf-8"?>
<formControlPr xmlns="http://schemas.microsoft.com/office/spreadsheetml/2009/9/main" objectType="Drop" dropLines="32" dropStyle="combo" dx="26" fmlaLink="Vastaukset_vaihteet!$BF$4" fmlaRange="Valikot!$B$6:$B$37" noThreeD="1" sel="1" val="0"/>
</file>

<file path=xl/ctrlProps/ctrlProp1922.xml><?xml version="1.0" encoding="utf-8"?>
<formControlPr xmlns="http://schemas.microsoft.com/office/spreadsheetml/2009/9/main" objectType="Drop" dropLines="31" dropStyle="combo" dx="26" fmlaLink="Vastaukset_vaihteet!$BF$8" fmlaRange="Valikot!$V$74:$V$77" noThreeD="1" sel="1" val="0"/>
</file>

<file path=xl/ctrlProps/ctrlProp1923.xml><?xml version="1.0" encoding="utf-8"?>
<formControlPr xmlns="http://schemas.microsoft.com/office/spreadsheetml/2009/9/main" objectType="Drop" dropLines="31" dropStyle="combo" dx="26" fmlaLink="Vastaukset_vaihteet!$BF$9" fmlaRange="Valikot!$G$14:$G$20" noThreeD="1" sel="1" val="0"/>
</file>

<file path=xl/ctrlProps/ctrlProp1924.xml><?xml version="1.0" encoding="utf-8"?>
<formControlPr xmlns="http://schemas.microsoft.com/office/spreadsheetml/2009/9/main" objectType="Drop" dropLines="31" dropStyle="combo" dx="26" fmlaLink="Vastaukset_vaihteet!$BF$10" fmlaRange="Valikot!$G$23:$G$28" noThreeD="1" sel="1" val="0"/>
</file>

<file path=xl/ctrlProps/ctrlProp1925.xml><?xml version="1.0" encoding="utf-8"?>
<formControlPr xmlns="http://schemas.microsoft.com/office/spreadsheetml/2009/9/main" objectType="Drop" dropLines="50" dropStyle="combo" dx="26" fmlaLink="Vastaukset_vaihteet!$BF$15" fmlaRange="Valikot!$B$74:$B$122" noThreeD="1" sel="1" val="0"/>
</file>

<file path=xl/ctrlProps/ctrlProp1926.xml><?xml version="1.0" encoding="utf-8"?>
<formControlPr xmlns="http://schemas.microsoft.com/office/spreadsheetml/2009/9/main" objectType="Drop" dropLines="31" dropStyle="combo" dx="26" fmlaLink="Vastaukset_vaihteet!$BF$19" fmlaRange="Valikot!$G$74:$G$82" noThreeD="1" sel="1" val="0"/>
</file>

<file path=xl/ctrlProps/ctrlProp1927.xml><?xml version="1.0" encoding="utf-8"?>
<formControlPr xmlns="http://schemas.microsoft.com/office/spreadsheetml/2009/9/main" objectType="Drop" dropLines="31" dropStyle="combo" dx="26" fmlaLink="Vastaukset_vaihteet!$BF$20" fmlaRange="Valikot!$L$74:$L$82" noThreeD="1" sel="1" val="0"/>
</file>

<file path=xl/ctrlProps/ctrlProp1928.xml><?xml version="1.0" encoding="utf-8"?>
<formControlPr xmlns="http://schemas.microsoft.com/office/spreadsheetml/2009/9/main" objectType="Drop" dropLines="31" dropStyle="combo" dx="26" fmlaLink="Vastaukset_vaihteet!$BF$21" fmlaRange="Valikot!$P$74:$P$77" noThreeD="1" sel="1" val="0"/>
</file>

<file path=xl/ctrlProps/ctrlProp1929.xml><?xml version="1.0" encoding="utf-8"?>
<formControlPr xmlns="http://schemas.microsoft.com/office/spreadsheetml/2009/9/main" objectType="Drop" dropLines="31" dropStyle="combo" dx="26" fmlaLink="Vastaukset_vaihteet!$BF$7" fmlaRange="Valikot!$B$40:$B$45" noThreeD="1" sel="1" val="0"/>
</file>

<file path=xl/ctrlProps/ctrlProp193.xml><?xml version="1.0" encoding="utf-8"?>
<formControlPr xmlns="http://schemas.microsoft.com/office/spreadsheetml/2009/9/main" objectType="Drop" dropLines="31" dropStyle="combo" dx="26" fmlaLink="Vastaukset_raiteet!$R$46" fmlaRange="Valikot!$B$64:$B$67" noThreeD="1" sel="1" val="0"/>
</file>

<file path=xl/ctrlProps/ctrlProp1930.xml><?xml version="1.0" encoding="utf-8"?>
<formControlPr xmlns="http://schemas.microsoft.com/office/spreadsheetml/2009/9/main" objectType="Drop" dropLines="31" dropStyle="combo" dx="26" fmlaLink="Vastaukset_vaihteet!$BF$12" fmlaRange="Valikot!$L$64:$L$67" noThreeD="1" sel="1" val="0"/>
</file>

<file path=xl/ctrlProps/ctrlProp1931.xml><?xml version="1.0" encoding="utf-8"?>
<formControlPr xmlns="http://schemas.microsoft.com/office/spreadsheetml/2009/9/main" objectType="Drop" dropLines="31" dropStyle="combo" dx="26" fmlaLink="Vastaukset_vaihteet!$BF$13" fmlaRange="Valikot!$G$87:$G$90" noThreeD="1" sel="1" val="0"/>
</file>

<file path=xl/ctrlProps/ctrlProp1932.xml><?xml version="1.0" encoding="utf-8"?>
<formControlPr xmlns="http://schemas.microsoft.com/office/spreadsheetml/2009/9/main" objectType="Drop" dropLines="31" dropStyle="combo" dx="26" fmlaLink="Vastaukset_vaihteet!$BF$11" fmlaRange="Valikot!$P$64:$P$66" noThreeD="1" sel="1" val="0"/>
</file>

<file path=xl/ctrlProps/ctrlProp1933.xml><?xml version="1.0" encoding="utf-8"?>
<formControlPr xmlns="http://schemas.microsoft.com/office/spreadsheetml/2009/9/main" objectType="Drop" dropLines="31" dropStyle="combo" dx="26" fmlaLink="Vastaukset_vaihteet!$BF$14" fmlaRange="Valikot!$G$87:$G$90" noThreeD="1" sel="1" val="0"/>
</file>

<file path=xl/ctrlProps/ctrlProp1934.xml><?xml version="1.0" encoding="utf-8"?>
<formControlPr xmlns="http://schemas.microsoft.com/office/spreadsheetml/2009/9/main" objectType="Drop" dropLines="31" dropStyle="combo" dx="26" fmlaLink="Vastaukset_vaihteet!$BF$17" fmlaRange="Valikot!$L$57:$L$61" noThreeD="1" sel="1" val="0"/>
</file>

<file path=xl/ctrlProps/ctrlProp1935.xml><?xml version="1.0" encoding="utf-8"?>
<formControlPr xmlns="http://schemas.microsoft.com/office/spreadsheetml/2009/9/main" objectType="Drop" dropLines="31" dropStyle="combo" dx="26" fmlaLink="Vastaukset_vaihteet!$BF$18" fmlaRange="Valikot!$P$57:$P$60" noThreeD="1" sel="1" val="0"/>
</file>

<file path=xl/ctrlProps/ctrlProp1936.xml><?xml version="1.0" encoding="utf-8"?>
<formControlPr xmlns="http://schemas.microsoft.com/office/spreadsheetml/2009/9/main" objectType="Drop" dropLines="32" dropStyle="combo" dx="26" fmlaLink="Vastaukset_vaihteet!$BG$4" fmlaRange="Valikot!$B$6:$B$37" noThreeD="1" sel="1" val="0"/>
</file>

<file path=xl/ctrlProps/ctrlProp1937.xml><?xml version="1.0" encoding="utf-8"?>
<formControlPr xmlns="http://schemas.microsoft.com/office/spreadsheetml/2009/9/main" objectType="Drop" dropLines="31" dropStyle="combo" dx="26" fmlaLink="Vastaukset_vaihteet!$BG$8" fmlaRange="Valikot!$V$74:$V$77" noThreeD="1" sel="1" val="0"/>
</file>

<file path=xl/ctrlProps/ctrlProp1938.xml><?xml version="1.0" encoding="utf-8"?>
<formControlPr xmlns="http://schemas.microsoft.com/office/spreadsheetml/2009/9/main" objectType="Drop" dropLines="31" dropStyle="combo" dx="26" fmlaLink="Vastaukset_vaihteet!$BG$9" fmlaRange="Valikot!$G$14:$G$20" noThreeD="1" sel="1" val="0"/>
</file>

<file path=xl/ctrlProps/ctrlProp1939.xml><?xml version="1.0" encoding="utf-8"?>
<formControlPr xmlns="http://schemas.microsoft.com/office/spreadsheetml/2009/9/main" objectType="Drop" dropLines="31" dropStyle="combo" dx="26" fmlaLink="Vastaukset_vaihteet!$BG$10" fmlaRange="Valikot!$G$23:$G$28" noThreeD="1" sel="1" val="0"/>
</file>

<file path=xl/ctrlProps/ctrlProp194.xml><?xml version="1.0" encoding="utf-8"?>
<formControlPr xmlns="http://schemas.microsoft.com/office/spreadsheetml/2009/9/main" objectType="Drop" dropLines="31" dropStyle="combo" dx="26" fmlaLink="Vastaukset_raiteet!$R$47" fmlaRange="Valikot!$G$64:$G$67" noThreeD="1" sel="1" val="0"/>
</file>

<file path=xl/ctrlProps/ctrlProp1940.xml><?xml version="1.0" encoding="utf-8"?>
<formControlPr xmlns="http://schemas.microsoft.com/office/spreadsheetml/2009/9/main" objectType="Drop" dropLines="50" dropStyle="combo" dx="26" fmlaLink="Vastaukset_vaihteet!$BG$15" fmlaRange="Valikot!$B$74:$B$122" noThreeD="1" sel="1" val="0"/>
</file>

<file path=xl/ctrlProps/ctrlProp1941.xml><?xml version="1.0" encoding="utf-8"?>
<formControlPr xmlns="http://schemas.microsoft.com/office/spreadsheetml/2009/9/main" objectType="Drop" dropLines="31" dropStyle="combo" dx="26" fmlaLink="Vastaukset_vaihteet!$BG$19" fmlaRange="Valikot!$G$74:$G$82" noThreeD="1" sel="1" val="0"/>
</file>

<file path=xl/ctrlProps/ctrlProp1942.xml><?xml version="1.0" encoding="utf-8"?>
<formControlPr xmlns="http://schemas.microsoft.com/office/spreadsheetml/2009/9/main" objectType="Drop" dropLines="31" dropStyle="combo" dx="26" fmlaLink="Vastaukset_vaihteet!$BG$20" fmlaRange="Valikot!$L$74:$L$82" noThreeD="1" sel="1" val="0"/>
</file>

<file path=xl/ctrlProps/ctrlProp1943.xml><?xml version="1.0" encoding="utf-8"?>
<formControlPr xmlns="http://schemas.microsoft.com/office/spreadsheetml/2009/9/main" objectType="Drop" dropLines="31" dropStyle="combo" dx="26" fmlaLink="Vastaukset_vaihteet!$BG$21" fmlaRange="Valikot!$P$74:$P$77" noThreeD="1" sel="1" val="0"/>
</file>

<file path=xl/ctrlProps/ctrlProp1944.xml><?xml version="1.0" encoding="utf-8"?>
<formControlPr xmlns="http://schemas.microsoft.com/office/spreadsheetml/2009/9/main" objectType="Drop" dropLines="31" dropStyle="combo" dx="26" fmlaLink="Vastaukset_vaihteet!$BG$7" fmlaRange="Valikot!$B$40:$B$45" noThreeD="1" sel="1" val="0"/>
</file>

<file path=xl/ctrlProps/ctrlProp1945.xml><?xml version="1.0" encoding="utf-8"?>
<formControlPr xmlns="http://schemas.microsoft.com/office/spreadsheetml/2009/9/main" objectType="Drop" dropLines="31" dropStyle="combo" dx="26" fmlaLink="Vastaukset_vaihteet!$BG$12" fmlaRange="Valikot!$L$64:$L$67" noThreeD="1" sel="1" val="0"/>
</file>

<file path=xl/ctrlProps/ctrlProp1946.xml><?xml version="1.0" encoding="utf-8"?>
<formControlPr xmlns="http://schemas.microsoft.com/office/spreadsheetml/2009/9/main" objectType="Drop" dropLines="31" dropStyle="combo" dx="26" fmlaLink="Vastaukset_vaihteet!$BG$13" fmlaRange="Valikot!$G$87:$G$90" noThreeD="1" sel="1" val="0"/>
</file>

<file path=xl/ctrlProps/ctrlProp1947.xml><?xml version="1.0" encoding="utf-8"?>
<formControlPr xmlns="http://schemas.microsoft.com/office/spreadsheetml/2009/9/main" objectType="Drop" dropLines="31" dropStyle="combo" dx="26" fmlaLink="Vastaukset_vaihteet!$BG$11" fmlaRange="Valikot!$P$64:$P$66" noThreeD="1" sel="1" val="0"/>
</file>

<file path=xl/ctrlProps/ctrlProp1948.xml><?xml version="1.0" encoding="utf-8"?>
<formControlPr xmlns="http://schemas.microsoft.com/office/spreadsheetml/2009/9/main" objectType="Drop" dropLines="31" dropStyle="combo" dx="26" fmlaLink="Vastaukset_vaihteet!$BG$14" fmlaRange="Valikot!$G$87:$G$90" noThreeD="1" sel="1" val="0"/>
</file>

<file path=xl/ctrlProps/ctrlProp1949.xml><?xml version="1.0" encoding="utf-8"?>
<formControlPr xmlns="http://schemas.microsoft.com/office/spreadsheetml/2009/9/main" objectType="Drop" dropLines="31" dropStyle="combo" dx="26" fmlaLink="Vastaukset_vaihteet!$BG$17" fmlaRange="Valikot!$L$57:$L$61" noThreeD="1" sel="1" val="0"/>
</file>

<file path=xl/ctrlProps/ctrlProp195.xml><?xml version="1.0" encoding="utf-8"?>
<formControlPr xmlns="http://schemas.microsoft.com/office/spreadsheetml/2009/9/main" objectType="Drop" dropLines="31" dropStyle="combo" dx="26" fmlaLink="Vastaukset_raiteet!$R$8" fmlaRange="Valikot!$B$40:$B$45" noThreeD="1" sel="1" val="0"/>
</file>

<file path=xl/ctrlProps/ctrlProp1950.xml><?xml version="1.0" encoding="utf-8"?>
<formControlPr xmlns="http://schemas.microsoft.com/office/spreadsheetml/2009/9/main" objectType="Drop" dropLines="31" dropStyle="combo" dx="26" fmlaLink="Vastaukset_vaihteet!$BG$18" fmlaRange="Valikot!$P$57:$P$60" noThreeD="1" sel="1" val="0"/>
</file>

<file path=xl/ctrlProps/ctrlProp1951.xml><?xml version="1.0" encoding="utf-8"?>
<formControlPr xmlns="http://schemas.microsoft.com/office/spreadsheetml/2009/9/main" objectType="Drop" dropLines="32" dropStyle="combo" dx="26" fmlaLink="Vastaukset_vaihteet!$BH$4" fmlaRange="Valikot!$B$6:$B$37" noThreeD="1" sel="1" val="0"/>
</file>

<file path=xl/ctrlProps/ctrlProp1952.xml><?xml version="1.0" encoding="utf-8"?>
<formControlPr xmlns="http://schemas.microsoft.com/office/spreadsheetml/2009/9/main" objectType="Drop" dropLines="31" dropStyle="combo" dx="26" fmlaLink="Vastaukset_vaihteet!$BH$8" fmlaRange="Valikot!$V$74:$V$77" noThreeD="1" sel="1" val="0"/>
</file>

<file path=xl/ctrlProps/ctrlProp1953.xml><?xml version="1.0" encoding="utf-8"?>
<formControlPr xmlns="http://schemas.microsoft.com/office/spreadsheetml/2009/9/main" objectType="Drop" dropLines="31" dropStyle="combo" dx="26" fmlaLink="Vastaukset_vaihteet!$BH$9" fmlaRange="Valikot!$G$14:$G$20" noThreeD="1" sel="1" val="0"/>
</file>

<file path=xl/ctrlProps/ctrlProp1954.xml><?xml version="1.0" encoding="utf-8"?>
<formControlPr xmlns="http://schemas.microsoft.com/office/spreadsheetml/2009/9/main" objectType="Drop" dropLines="31" dropStyle="combo" dx="26" fmlaLink="Vastaukset_vaihteet!$BH$10" fmlaRange="Valikot!$G$23:$G$28" noThreeD="1" sel="1" val="0"/>
</file>

<file path=xl/ctrlProps/ctrlProp1955.xml><?xml version="1.0" encoding="utf-8"?>
<formControlPr xmlns="http://schemas.microsoft.com/office/spreadsheetml/2009/9/main" objectType="Drop" dropLines="50" dropStyle="combo" dx="26" fmlaLink="Vastaukset_vaihteet!$BH$15" fmlaRange="Valikot!$B$74:$B$122" noThreeD="1" sel="1" val="0"/>
</file>

<file path=xl/ctrlProps/ctrlProp1956.xml><?xml version="1.0" encoding="utf-8"?>
<formControlPr xmlns="http://schemas.microsoft.com/office/spreadsheetml/2009/9/main" objectType="Drop" dropLines="31" dropStyle="combo" dx="26" fmlaLink="Vastaukset_vaihteet!$BH$19" fmlaRange="Valikot!$G$74:$G$82" noThreeD="1" sel="1" val="0"/>
</file>

<file path=xl/ctrlProps/ctrlProp1957.xml><?xml version="1.0" encoding="utf-8"?>
<formControlPr xmlns="http://schemas.microsoft.com/office/spreadsheetml/2009/9/main" objectType="Drop" dropLines="31" dropStyle="combo" dx="26" fmlaLink="Vastaukset_vaihteet!$BH$20" fmlaRange="Valikot!$L$74:$L$82" noThreeD="1" sel="1" val="0"/>
</file>

<file path=xl/ctrlProps/ctrlProp1958.xml><?xml version="1.0" encoding="utf-8"?>
<formControlPr xmlns="http://schemas.microsoft.com/office/spreadsheetml/2009/9/main" objectType="Drop" dropLines="31" dropStyle="combo" dx="26" fmlaLink="Vastaukset_vaihteet!$BH$21" fmlaRange="Valikot!$P$74:$P$77" noThreeD="1" sel="1" val="0"/>
</file>

<file path=xl/ctrlProps/ctrlProp1959.xml><?xml version="1.0" encoding="utf-8"?>
<formControlPr xmlns="http://schemas.microsoft.com/office/spreadsheetml/2009/9/main" objectType="Drop" dropLines="31" dropStyle="combo" dx="26" fmlaLink="Vastaukset_vaihteet!$BH$7" fmlaRange="Valikot!$B$40:$B$45" noThreeD="1" sel="1" val="0"/>
</file>

<file path=xl/ctrlProps/ctrlProp196.xml><?xml version="1.0" encoding="utf-8"?>
<formControlPr xmlns="http://schemas.microsoft.com/office/spreadsheetml/2009/9/main" objectType="Drop" dropLines="31" dropStyle="combo" dx="26" fmlaLink="Vastaukset_raiteet!$R$14" fmlaRange="Valikot!$L$64:$L$67" noThreeD="1" sel="1" val="0"/>
</file>

<file path=xl/ctrlProps/ctrlProp1960.xml><?xml version="1.0" encoding="utf-8"?>
<formControlPr xmlns="http://schemas.microsoft.com/office/spreadsheetml/2009/9/main" objectType="Drop" dropLines="31" dropStyle="combo" dx="26" fmlaLink="Vastaukset_vaihteet!$BH$12" fmlaRange="Valikot!$L$64:$L$67" noThreeD="1" sel="1" val="0"/>
</file>

<file path=xl/ctrlProps/ctrlProp1961.xml><?xml version="1.0" encoding="utf-8"?>
<formControlPr xmlns="http://schemas.microsoft.com/office/spreadsheetml/2009/9/main" objectType="Drop" dropLines="31" dropStyle="combo" dx="26" fmlaLink="Vastaukset_vaihteet!$BH$13" fmlaRange="Valikot!$G$87:$G$90" noThreeD="1" sel="1" val="0"/>
</file>

<file path=xl/ctrlProps/ctrlProp1962.xml><?xml version="1.0" encoding="utf-8"?>
<formControlPr xmlns="http://schemas.microsoft.com/office/spreadsheetml/2009/9/main" objectType="Drop" dropLines="31" dropStyle="combo" dx="26" fmlaLink="Vastaukset_vaihteet!$BH$11" fmlaRange="Valikot!$P$64:$P$66" noThreeD="1" sel="1" val="0"/>
</file>

<file path=xl/ctrlProps/ctrlProp1963.xml><?xml version="1.0" encoding="utf-8"?>
<formControlPr xmlns="http://schemas.microsoft.com/office/spreadsheetml/2009/9/main" objectType="Drop" dropLines="31" dropStyle="combo" dx="26" fmlaLink="Vastaukset_vaihteet!$BH$14" fmlaRange="Valikot!$G$87:$G$90" noThreeD="1" sel="1" val="0"/>
</file>

<file path=xl/ctrlProps/ctrlProp1964.xml><?xml version="1.0" encoding="utf-8"?>
<formControlPr xmlns="http://schemas.microsoft.com/office/spreadsheetml/2009/9/main" objectType="Drop" dropLines="31" dropStyle="combo" dx="26" fmlaLink="Vastaukset_vaihteet!$BH$17" fmlaRange="Valikot!$L$57:$L$61" noThreeD="1" sel="1" val="0"/>
</file>

<file path=xl/ctrlProps/ctrlProp1965.xml><?xml version="1.0" encoding="utf-8"?>
<formControlPr xmlns="http://schemas.microsoft.com/office/spreadsheetml/2009/9/main" objectType="Drop" dropLines="31" dropStyle="combo" dx="26" fmlaLink="Vastaukset_vaihteet!$BH$18" fmlaRange="Valikot!$P$57:$P$60" noThreeD="1" sel="1" val="0"/>
</file>

<file path=xl/ctrlProps/ctrlProp1966.xml><?xml version="1.0" encoding="utf-8"?>
<formControlPr xmlns="http://schemas.microsoft.com/office/spreadsheetml/2009/9/main" objectType="Drop" dropLines="32" dropStyle="combo" dx="26" fmlaLink="Vastaukset_vaihteet!$BI$4" fmlaRange="Valikot!$B$6:$B$37" noThreeD="1" sel="1" val="0"/>
</file>

<file path=xl/ctrlProps/ctrlProp1967.xml><?xml version="1.0" encoding="utf-8"?>
<formControlPr xmlns="http://schemas.microsoft.com/office/spreadsheetml/2009/9/main" objectType="Drop" dropLines="31" dropStyle="combo" dx="26" fmlaLink="Vastaukset_vaihteet!$BI$8" fmlaRange="Valikot!$V$74:$V$77" noThreeD="1" sel="1" val="0"/>
</file>

<file path=xl/ctrlProps/ctrlProp1968.xml><?xml version="1.0" encoding="utf-8"?>
<formControlPr xmlns="http://schemas.microsoft.com/office/spreadsheetml/2009/9/main" objectType="Drop" dropLines="31" dropStyle="combo" dx="26" fmlaLink="Vastaukset_vaihteet!$BI$9" fmlaRange="Valikot!$G$14:$G$20" noThreeD="1" sel="1" val="0"/>
</file>

<file path=xl/ctrlProps/ctrlProp1969.xml><?xml version="1.0" encoding="utf-8"?>
<formControlPr xmlns="http://schemas.microsoft.com/office/spreadsheetml/2009/9/main" objectType="Drop" dropLines="31" dropStyle="combo" dx="26" fmlaLink="Vastaukset_vaihteet!$BI$10" fmlaRange="Valikot!$G$23:$G$28" noThreeD="1" sel="1" val="0"/>
</file>

<file path=xl/ctrlProps/ctrlProp197.xml><?xml version="1.0" encoding="utf-8"?>
<formControlPr xmlns="http://schemas.microsoft.com/office/spreadsheetml/2009/9/main" objectType="Drop" dropLines="32" dropStyle="combo" dx="26" fmlaLink="Vastaukset_raiteet!$S$5" fmlaRange="Valikot!$B$6:$B$37" noThreeD="1" sel="1" val="0"/>
</file>

<file path=xl/ctrlProps/ctrlProp1970.xml><?xml version="1.0" encoding="utf-8"?>
<formControlPr xmlns="http://schemas.microsoft.com/office/spreadsheetml/2009/9/main" objectType="Drop" dropLines="50" dropStyle="combo" dx="26" fmlaLink="Vastaukset_vaihteet!$BI$15" fmlaRange="Valikot!$B$74:$B$122" noThreeD="1" sel="1" val="0"/>
</file>

<file path=xl/ctrlProps/ctrlProp1971.xml><?xml version="1.0" encoding="utf-8"?>
<formControlPr xmlns="http://schemas.microsoft.com/office/spreadsheetml/2009/9/main" objectType="Drop" dropLines="31" dropStyle="combo" dx="26" fmlaLink="Vastaukset_vaihteet!$BI$19" fmlaRange="Valikot!$G$74:$G$82" noThreeD="1" sel="1" val="0"/>
</file>

<file path=xl/ctrlProps/ctrlProp1972.xml><?xml version="1.0" encoding="utf-8"?>
<formControlPr xmlns="http://schemas.microsoft.com/office/spreadsheetml/2009/9/main" objectType="Drop" dropLines="31" dropStyle="combo" dx="26" fmlaLink="Vastaukset_vaihteet!$BI$20" fmlaRange="Valikot!$L$74:$L$82" noThreeD="1" sel="1" val="0"/>
</file>

<file path=xl/ctrlProps/ctrlProp1973.xml><?xml version="1.0" encoding="utf-8"?>
<formControlPr xmlns="http://schemas.microsoft.com/office/spreadsheetml/2009/9/main" objectType="Drop" dropLines="31" dropStyle="combo" dx="26" fmlaLink="Vastaukset_vaihteet!$BI$21" fmlaRange="Valikot!$P$74:$P$77" noThreeD="1" sel="1" val="0"/>
</file>

<file path=xl/ctrlProps/ctrlProp1974.xml><?xml version="1.0" encoding="utf-8"?>
<formControlPr xmlns="http://schemas.microsoft.com/office/spreadsheetml/2009/9/main" objectType="Drop" dropLines="31" dropStyle="combo" dx="26" fmlaLink="Vastaukset_vaihteet!$BI$7" fmlaRange="Valikot!$B$40:$B$45" noThreeD="1" sel="1" val="0"/>
</file>

<file path=xl/ctrlProps/ctrlProp1975.xml><?xml version="1.0" encoding="utf-8"?>
<formControlPr xmlns="http://schemas.microsoft.com/office/spreadsheetml/2009/9/main" objectType="Drop" dropLines="31" dropStyle="combo" dx="26" fmlaLink="Vastaukset_vaihteet!$BI$12" fmlaRange="Valikot!$L$64:$L$67" noThreeD="1" sel="1" val="0"/>
</file>

<file path=xl/ctrlProps/ctrlProp1976.xml><?xml version="1.0" encoding="utf-8"?>
<formControlPr xmlns="http://schemas.microsoft.com/office/spreadsheetml/2009/9/main" objectType="Drop" dropLines="31" dropStyle="combo" dx="26" fmlaLink="Vastaukset_vaihteet!$BI$13" fmlaRange="Valikot!$G$87:$G$90" noThreeD="1" sel="1" val="0"/>
</file>

<file path=xl/ctrlProps/ctrlProp1977.xml><?xml version="1.0" encoding="utf-8"?>
<formControlPr xmlns="http://schemas.microsoft.com/office/spreadsheetml/2009/9/main" objectType="Drop" dropLines="31" dropStyle="combo" dx="26" fmlaLink="Vastaukset_vaihteet!$BI$11" fmlaRange="Valikot!$P$64:$P$66" noThreeD="1" sel="1" val="0"/>
</file>

<file path=xl/ctrlProps/ctrlProp1978.xml><?xml version="1.0" encoding="utf-8"?>
<formControlPr xmlns="http://schemas.microsoft.com/office/spreadsheetml/2009/9/main" objectType="Drop" dropLines="31" dropStyle="combo" dx="26" fmlaLink="Vastaukset_vaihteet!$BI$14" fmlaRange="Valikot!$G$87:$G$90" noThreeD="1" sel="1" val="0"/>
</file>

<file path=xl/ctrlProps/ctrlProp1979.xml><?xml version="1.0" encoding="utf-8"?>
<formControlPr xmlns="http://schemas.microsoft.com/office/spreadsheetml/2009/9/main" objectType="Drop" dropLines="31" dropStyle="combo" dx="26" fmlaLink="Vastaukset_vaihteet!$BI$17" fmlaRange="Valikot!$L$57:$L$61" noThreeD="1" sel="1" val="0"/>
</file>

<file path=xl/ctrlProps/ctrlProp198.xml><?xml version="1.0" encoding="utf-8"?>
<formControlPr xmlns="http://schemas.microsoft.com/office/spreadsheetml/2009/9/main" objectType="Drop" dropLines="31" dropStyle="combo" dx="26" fmlaLink="Vastaukset_raiteet!$S$9" fmlaRange="Valikot!$G$6:$G$10" noThreeD="1" sel="1" val="0"/>
</file>

<file path=xl/ctrlProps/ctrlProp1980.xml><?xml version="1.0" encoding="utf-8"?>
<formControlPr xmlns="http://schemas.microsoft.com/office/spreadsheetml/2009/9/main" objectType="Drop" dropLines="31" dropStyle="combo" dx="26" fmlaLink="Vastaukset_vaihteet!$BI$18" fmlaRange="Valikot!$P$57:$P$60" noThreeD="1" sel="1" val="0"/>
</file>

<file path=xl/ctrlProps/ctrlProp1981.xml><?xml version="1.0" encoding="utf-8"?>
<formControlPr xmlns="http://schemas.microsoft.com/office/spreadsheetml/2009/9/main" objectType="Drop" dropLines="32" dropStyle="combo" dx="26" fmlaLink="Vastaukset_vaihteet!$BJ$4" fmlaRange="Valikot!$B$6:$B$37" noThreeD="1" sel="1" val="0"/>
</file>

<file path=xl/ctrlProps/ctrlProp1982.xml><?xml version="1.0" encoding="utf-8"?>
<formControlPr xmlns="http://schemas.microsoft.com/office/spreadsheetml/2009/9/main" objectType="Drop" dropLines="31" dropStyle="combo" dx="26" fmlaLink="Vastaukset_vaihteet!$BJ$8" fmlaRange="Valikot!$V$74:$V$77" noThreeD="1" sel="1" val="0"/>
</file>

<file path=xl/ctrlProps/ctrlProp1983.xml><?xml version="1.0" encoding="utf-8"?>
<formControlPr xmlns="http://schemas.microsoft.com/office/spreadsheetml/2009/9/main" objectType="Drop" dropLines="31" dropStyle="combo" dx="26" fmlaLink="Vastaukset_vaihteet!$BJ$9" fmlaRange="Valikot!$G$14:$G$20" noThreeD="1" sel="1" val="0"/>
</file>

<file path=xl/ctrlProps/ctrlProp1984.xml><?xml version="1.0" encoding="utf-8"?>
<formControlPr xmlns="http://schemas.microsoft.com/office/spreadsheetml/2009/9/main" objectType="Drop" dropLines="31" dropStyle="combo" dx="26" fmlaLink="Vastaukset_vaihteet!$BJ$10" fmlaRange="Valikot!$G$23:$G$28" noThreeD="1" sel="1" val="0"/>
</file>

<file path=xl/ctrlProps/ctrlProp1985.xml><?xml version="1.0" encoding="utf-8"?>
<formControlPr xmlns="http://schemas.microsoft.com/office/spreadsheetml/2009/9/main" objectType="Drop" dropLines="50" dropStyle="combo" dx="26" fmlaLink="Vastaukset_vaihteet!$BJ$15" fmlaRange="Valikot!$B$74:$B$122" noThreeD="1" sel="1" val="0"/>
</file>

<file path=xl/ctrlProps/ctrlProp1986.xml><?xml version="1.0" encoding="utf-8"?>
<formControlPr xmlns="http://schemas.microsoft.com/office/spreadsheetml/2009/9/main" objectType="Drop" dropLines="31" dropStyle="combo" dx="26" fmlaLink="Vastaukset_vaihteet!$BJ$19" fmlaRange="Valikot!$G$74:$G$82" noThreeD="1" sel="1" val="0"/>
</file>

<file path=xl/ctrlProps/ctrlProp1987.xml><?xml version="1.0" encoding="utf-8"?>
<formControlPr xmlns="http://schemas.microsoft.com/office/spreadsheetml/2009/9/main" objectType="Drop" dropLines="31" dropStyle="combo" dx="26" fmlaLink="Vastaukset_vaihteet!$BJ$20" fmlaRange="Valikot!$L$74:$L$82" noThreeD="1" sel="1" val="0"/>
</file>

<file path=xl/ctrlProps/ctrlProp1988.xml><?xml version="1.0" encoding="utf-8"?>
<formControlPr xmlns="http://schemas.microsoft.com/office/spreadsheetml/2009/9/main" objectType="Drop" dropLines="31" dropStyle="combo" dx="26" fmlaLink="Vastaukset_vaihteet!$BJ$21" fmlaRange="Valikot!$P$74:$P$77" noThreeD="1" sel="1" val="0"/>
</file>

<file path=xl/ctrlProps/ctrlProp1989.xml><?xml version="1.0" encoding="utf-8"?>
<formControlPr xmlns="http://schemas.microsoft.com/office/spreadsheetml/2009/9/main" objectType="Drop" dropLines="31" dropStyle="combo" dx="26" fmlaLink="Vastaukset_vaihteet!$BJ$7" fmlaRange="Valikot!$B$40:$B$45" noThreeD="1" sel="1" val="0"/>
</file>

<file path=xl/ctrlProps/ctrlProp199.xml><?xml version="1.0" encoding="utf-8"?>
<formControlPr xmlns="http://schemas.microsoft.com/office/spreadsheetml/2009/9/main" objectType="Drop" dropLines="31" dropStyle="combo" dx="26" fmlaLink="Vastaukset_raiteet!$S$10" fmlaRange="Valikot!$L$6:$L$9" noThreeD="1" sel="1" val="0"/>
</file>

<file path=xl/ctrlProps/ctrlProp1990.xml><?xml version="1.0" encoding="utf-8"?>
<formControlPr xmlns="http://schemas.microsoft.com/office/spreadsheetml/2009/9/main" objectType="Drop" dropLines="31" dropStyle="combo" dx="26" fmlaLink="Vastaukset_vaihteet!$BJ$12" fmlaRange="Valikot!$L$64:$L$67" noThreeD="1" sel="1" val="0"/>
</file>

<file path=xl/ctrlProps/ctrlProp1991.xml><?xml version="1.0" encoding="utf-8"?>
<formControlPr xmlns="http://schemas.microsoft.com/office/spreadsheetml/2009/9/main" objectType="Drop" dropLines="31" dropStyle="combo" dx="26" fmlaLink="Vastaukset_vaihteet!$BJ$13" fmlaRange="Valikot!$G$87:$G$90" noThreeD="1" sel="1" val="0"/>
</file>

<file path=xl/ctrlProps/ctrlProp1992.xml><?xml version="1.0" encoding="utf-8"?>
<formControlPr xmlns="http://schemas.microsoft.com/office/spreadsheetml/2009/9/main" objectType="Drop" dropLines="31" dropStyle="combo" dx="26" fmlaLink="Vastaukset_vaihteet!$BJ$11" fmlaRange="Valikot!$P$64:$P$66" noThreeD="1" sel="1" val="0"/>
</file>

<file path=xl/ctrlProps/ctrlProp1993.xml><?xml version="1.0" encoding="utf-8"?>
<formControlPr xmlns="http://schemas.microsoft.com/office/spreadsheetml/2009/9/main" objectType="Drop" dropLines="31" dropStyle="combo" dx="26" fmlaLink="Vastaukset_vaihteet!$BJ$14" fmlaRange="Valikot!$G$87:$G$90" noThreeD="1" sel="1" val="0"/>
</file>

<file path=xl/ctrlProps/ctrlProp1994.xml><?xml version="1.0" encoding="utf-8"?>
<formControlPr xmlns="http://schemas.microsoft.com/office/spreadsheetml/2009/9/main" objectType="Drop" dropLines="31" dropStyle="combo" dx="26" fmlaLink="Vastaukset_vaihteet!$BJ$17" fmlaRange="Valikot!$L$57:$L$61" noThreeD="1" sel="1" val="0"/>
</file>

<file path=xl/ctrlProps/ctrlProp1995.xml><?xml version="1.0" encoding="utf-8"?>
<formControlPr xmlns="http://schemas.microsoft.com/office/spreadsheetml/2009/9/main" objectType="Drop" dropLines="31" dropStyle="combo" dx="26" fmlaLink="Vastaukset_vaihteet!$BJ$18" fmlaRange="Valikot!$P$57:$P$60" noThreeD="1" sel="1" val="0"/>
</file>

<file path=xl/ctrlProps/ctrlProp1996.xml><?xml version="1.0" encoding="utf-8"?>
<formControlPr xmlns="http://schemas.microsoft.com/office/spreadsheetml/2009/9/main" objectType="Drop" dropLines="32" dropStyle="combo" dx="26" fmlaLink="Vastaukset_vaihteet!$BK$4" fmlaRange="Valikot!$B$6:$B$37" noThreeD="1" sel="1" val="0"/>
</file>

<file path=xl/ctrlProps/ctrlProp1997.xml><?xml version="1.0" encoding="utf-8"?>
<formControlPr xmlns="http://schemas.microsoft.com/office/spreadsheetml/2009/9/main" objectType="Drop" dropLines="31" dropStyle="combo" dx="26" fmlaLink="Vastaukset_vaihteet!$BK$8" fmlaRange="Valikot!$V$74:$V$77" noThreeD="1" sel="1" val="0"/>
</file>

<file path=xl/ctrlProps/ctrlProp1998.xml><?xml version="1.0" encoding="utf-8"?>
<formControlPr xmlns="http://schemas.microsoft.com/office/spreadsheetml/2009/9/main" objectType="Drop" dropLines="31" dropStyle="combo" dx="26" fmlaLink="Vastaukset_vaihteet!$BK$9" fmlaRange="Valikot!$G$14:$G$20" noThreeD="1" sel="1" val="0"/>
</file>

<file path=xl/ctrlProps/ctrlProp1999.xml><?xml version="1.0" encoding="utf-8"?>
<formControlPr xmlns="http://schemas.microsoft.com/office/spreadsheetml/2009/9/main" objectType="Drop" dropLines="31" dropStyle="combo" dx="26" fmlaLink="Vastaukset_vaihteet!$BK$10" fmlaRange="Valikot!$G$23:$G$28" noThreeD="1" sel="1" val="0"/>
</file>

<file path=xl/ctrlProps/ctrlProp2.xml><?xml version="1.0" encoding="utf-8"?>
<formControlPr xmlns="http://schemas.microsoft.com/office/spreadsheetml/2009/9/main" objectType="Drop" dropLines="32" dropStyle="combo" dx="26" fmlaLink="Vastaukset_raiteet!$F$5" fmlaRange="Valikot!$B$6:$B$37" noThreeD="1" sel="1" val="0"/>
</file>

<file path=xl/ctrlProps/ctrlProp20.xml><?xml version="1.0" encoding="utf-8"?>
<formControlPr xmlns="http://schemas.microsoft.com/office/spreadsheetml/2009/9/main" objectType="Drop" dropLines="31" dropStyle="combo" dx="26" fmlaLink="Vastaukset_raiteet!$G$11" fmlaRange="Valikot!$G$14:$G$20" noThreeD="1" sel="1" val="0"/>
</file>

<file path=xl/ctrlProps/ctrlProp200.xml><?xml version="1.0" encoding="utf-8"?>
<formControlPr xmlns="http://schemas.microsoft.com/office/spreadsheetml/2009/9/main" objectType="Drop" dropLines="31" dropStyle="combo" dx="26" fmlaLink="Vastaukset_raiteet!$S$11" fmlaRange="Valikot!$G$14:$G$20" noThreeD="1" sel="1" val="0"/>
</file>

<file path=xl/ctrlProps/ctrlProp2000.xml><?xml version="1.0" encoding="utf-8"?>
<formControlPr xmlns="http://schemas.microsoft.com/office/spreadsheetml/2009/9/main" objectType="Drop" dropLines="50" dropStyle="combo" dx="26" fmlaLink="Vastaukset_vaihteet!$BK$15" fmlaRange="Valikot!$B$74:$B$122" noThreeD="1" sel="1" val="0"/>
</file>

<file path=xl/ctrlProps/ctrlProp2001.xml><?xml version="1.0" encoding="utf-8"?>
<formControlPr xmlns="http://schemas.microsoft.com/office/spreadsheetml/2009/9/main" objectType="Drop" dropLines="31" dropStyle="combo" dx="26" fmlaLink="Vastaukset_vaihteet!$BK$19" fmlaRange="Valikot!$G$74:$G$82" noThreeD="1" sel="1" val="0"/>
</file>

<file path=xl/ctrlProps/ctrlProp2002.xml><?xml version="1.0" encoding="utf-8"?>
<formControlPr xmlns="http://schemas.microsoft.com/office/spreadsheetml/2009/9/main" objectType="Drop" dropLines="31" dropStyle="combo" dx="26" fmlaLink="Vastaukset_vaihteet!$BK$20" fmlaRange="Valikot!$L$74:$L$82" noThreeD="1" sel="1" val="0"/>
</file>

<file path=xl/ctrlProps/ctrlProp2003.xml><?xml version="1.0" encoding="utf-8"?>
<formControlPr xmlns="http://schemas.microsoft.com/office/spreadsheetml/2009/9/main" objectType="Drop" dropLines="31" dropStyle="combo" dx="26" fmlaLink="Vastaukset_vaihteet!$BK$21" fmlaRange="Valikot!$P$74:$P$77" noThreeD="1" sel="1" val="0"/>
</file>

<file path=xl/ctrlProps/ctrlProp2004.xml><?xml version="1.0" encoding="utf-8"?>
<formControlPr xmlns="http://schemas.microsoft.com/office/spreadsheetml/2009/9/main" objectType="Drop" dropLines="31" dropStyle="combo" dx="26" fmlaLink="Vastaukset_vaihteet!$BK$7" fmlaRange="Valikot!$B$40:$B$45" noThreeD="1" sel="1" val="0"/>
</file>

<file path=xl/ctrlProps/ctrlProp2005.xml><?xml version="1.0" encoding="utf-8"?>
<formControlPr xmlns="http://schemas.microsoft.com/office/spreadsheetml/2009/9/main" objectType="Drop" dropLines="31" dropStyle="combo" dx="26" fmlaLink="Vastaukset_vaihteet!$BK$12" fmlaRange="Valikot!$L$64:$L$67" noThreeD="1" sel="1" val="0"/>
</file>

<file path=xl/ctrlProps/ctrlProp2006.xml><?xml version="1.0" encoding="utf-8"?>
<formControlPr xmlns="http://schemas.microsoft.com/office/spreadsheetml/2009/9/main" objectType="Drop" dropLines="31" dropStyle="combo" dx="26" fmlaLink="Vastaukset_vaihteet!$BK$13" fmlaRange="Valikot!$G$87:$G$90" noThreeD="1" sel="1" val="0"/>
</file>

<file path=xl/ctrlProps/ctrlProp2007.xml><?xml version="1.0" encoding="utf-8"?>
<formControlPr xmlns="http://schemas.microsoft.com/office/spreadsheetml/2009/9/main" objectType="Drop" dropLines="31" dropStyle="combo" dx="26" fmlaLink="Vastaukset_vaihteet!$BK$11" fmlaRange="Valikot!$P$64:$P$66" noThreeD="1" sel="1" val="0"/>
</file>

<file path=xl/ctrlProps/ctrlProp2008.xml><?xml version="1.0" encoding="utf-8"?>
<formControlPr xmlns="http://schemas.microsoft.com/office/spreadsheetml/2009/9/main" objectType="Drop" dropLines="31" dropStyle="combo" dx="26" fmlaLink="Vastaukset_vaihteet!$BK$14" fmlaRange="Valikot!$G$87:$G$90" noThreeD="1" sel="1" val="0"/>
</file>

<file path=xl/ctrlProps/ctrlProp2009.xml><?xml version="1.0" encoding="utf-8"?>
<formControlPr xmlns="http://schemas.microsoft.com/office/spreadsheetml/2009/9/main" objectType="Drop" dropLines="31" dropStyle="combo" dx="26" fmlaLink="Vastaukset_vaihteet!$BK$17" fmlaRange="Valikot!$L$57:$L$61" noThreeD="1" sel="1" val="0"/>
</file>

<file path=xl/ctrlProps/ctrlProp201.xml><?xml version="1.0" encoding="utf-8"?>
<formControlPr xmlns="http://schemas.microsoft.com/office/spreadsheetml/2009/9/main" objectType="Drop" dropLines="31" dropStyle="combo" dx="26" fmlaLink="Vastaukset_raiteet!$S$12" fmlaRange="Valikot!$G$23:$G$28" noThreeD="1" sel="1" val="0"/>
</file>

<file path=xl/ctrlProps/ctrlProp2010.xml><?xml version="1.0" encoding="utf-8"?>
<formControlPr xmlns="http://schemas.microsoft.com/office/spreadsheetml/2009/9/main" objectType="Drop" dropLines="31" dropStyle="combo" dx="26" fmlaLink="Vastaukset_vaihteet!$BK$18" fmlaRange="Valikot!$P$57:$P$60" noThreeD="1" sel="1" val="0"/>
</file>

<file path=xl/ctrlProps/ctrlProp2011.xml><?xml version="1.0" encoding="utf-8"?>
<formControlPr xmlns="http://schemas.microsoft.com/office/spreadsheetml/2009/9/main" objectType="Drop" dropLines="32" dropStyle="combo" dx="26" fmlaLink="Vastaukset_vaihteet!$BL$4" fmlaRange="Valikot!$B$6:$B$37" noThreeD="1" sel="1" val="0"/>
</file>

<file path=xl/ctrlProps/ctrlProp2012.xml><?xml version="1.0" encoding="utf-8"?>
<formControlPr xmlns="http://schemas.microsoft.com/office/spreadsheetml/2009/9/main" objectType="Drop" dropLines="31" dropStyle="combo" dx="26" fmlaLink="Vastaukset_vaihteet!$BL$8" fmlaRange="Valikot!$V$74:$V$77" noThreeD="1" sel="1" val="0"/>
</file>

<file path=xl/ctrlProps/ctrlProp2013.xml><?xml version="1.0" encoding="utf-8"?>
<formControlPr xmlns="http://schemas.microsoft.com/office/spreadsheetml/2009/9/main" objectType="Drop" dropLines="31" dropStyle="combo" dx="26" fmlaLink="Vastaukset_vaihteet!$BL$9" fmlaRange="Valikot!$G$14:$G$20" noThreeD="1" sel="1" val="0"/>
</file>

<file path=xl/ctrlProps/ctrlProp2014.xml><?xml version="1.0" encoding="utf-8"?>
<formControlPr xmlns="http://schemas.microsoft.com/office/spreadsheetml/2009/9/main" objectType="Drop" dropLines="31" dropStyle="combo" dx="26" fmlaLink="Vastaukset_vaihteet!$BL$10" fmlaRange="Valikot!$G$23:$G$28" noThreeD="1" sel="1" val="0"/>
</file>

<file path=xl/ctrlProps/ctrlProp2015.xml><?xml version="1.0" encoding="utf-8"?>
<formControlPr xmlns="http://schemas.microsoft.com/office/spreadsheetml/2009/9/main" objectType="Drop" dropLines="50" dropStyle="combo" dx="26" fmlaLink="Vastaukset_vaihteet!$BL$15" fmlaRange="Valikot!$B$74:$B$122" noThreeD="1" sel="1" val="0"/>
</file>

<file path=xl/ctrlProps/ctrlProp2016.xml><?xml version="1.0" encoding="utf-8"?>
<formControlPr xmlns="http://schemas.microsoft.com/office/spreadsheetml/2009/9/main" objectType="Drop" dropLines="31" dropStyle="combo" dx="26" fmlaLink="Vastaukset_vaihteet!$BL$19" fmlaRange="Valikot!$G$74:$G$82" noThreeD="1" sel="1" val="0"/>
</file>

<file path=xl/ctrlProps/ctrlProp2017.xml><?xml version="1.0" encoding="utf-8"?>
<formControlPr xmlns="http://schemas.microsoft.com/office/spreadsheetml/2009/9/main" objectType="Drop" dropLines="31" dropStyle="combo" dx="26" fmlaLink="Vastaukset_vaihteet!$BL$20" fmlaRange="Valikot!$L$74:$L$82" noThreeD="1" sel="1" val="0"/>
</file>

<file path=xl/ctrlProps/ctrlProp2018.xml><?xml version="1.0" encoding="utf-8"?>
<formControlPr xmlns="http://schemas.microsoft.com/office/spreadsheetml/2009/9/main" objectType="Drop" dropLines="31" dropStyle="combo" dx="26" fmlaLink="Vastaukset_vaihteet!$BL$21" fmlaRange="Valikot!$P$74:$P$77" noThreeD="1" sel="1" val="0"/>
</file>

<file path=xl/ctrlProps/ctrlProp2019.xml><?xml version="1.0" encoding="utf-8"?>
<formControlPr xmlns="http://schemas.microsoft.com/office/spreadsheetml/2009/9/main" objectType="Drop" dropLines="31" dropStyle="combo" dx="26" fmlaLink="Vastaukset_vaihteet!$BL$7" fmlaRange="Valikot!$B$40:$B$45" noThreeD="1" sel="1" val="0"/>
</file>

<file path=xl/ctrlProps/ctrlProp202.xml><?xml version="1.0" encoding="utf-8"?>
<formControlPr xmlns="http://schemas.microsoft.com/office/spreadsheetml/2009/9/main" objectType="Drop" dropLines="31" dropStyle="combo" dx="26" fmlaLink="Vastaukset_raiteet!$S$23" fmlaRange="Valikot!$B$57:$B$60" noThreeD="1" sel="1" val="0"/>
</file>

<file path=xl/ctrlProps/ctrlProp2020.xml><?xml version="1.0" encoding="utf-8"?>
<formControlPr xmlns="http://schemas.microsoft.com/office/spreadsheetml/2009/9/main" objectType="Drop" dropLines="31" dropStyle="combo" dx="26" fmlaLink="Vastaukset_vaihteet!$BL$12" fmlaRange="Valikot!$L$64:$L$67" noThreeD="1" sel="1" val="0"/>
</file>

<file path=xl/ctrlProps/ctrlProp2021.xml><?xml version="1.0" encoding="utf-8"?>
<formControlPr xmlns="http://schemas.microsoft.com/office/spreadsheetml/2009/9/main" objectType="Drop" dropLines="31" dropStyle="combo" dx="26" fmlaLink="Vastaukset_vaihteet!$BL$13" fmlaRange="Valikot!$G$87:$G$90" noThreeD="1" sel="1" val="0"/>
</file>

<file path=xl/ctrlProps/ctrlProp2022.xml><?xml version="1.0" encoding="utf-8"?>
<formControlPr xmlns="http://schemas.microsoft.com/office/spreadsheetml/2009/9/main" objectType="Drop" dropLines="31" dropStyle="combo" dx="26" fmlaLink="Vastaukset_vaihteet!$BL$11" fmlaRange="Valikot!$P$64:$P$66" noThreeD="1" sel="1" val="0"/>
</file>

<file path=xl/ctrlProps/ctrlProp2023.xml><?xml version="1.0" encoding="utf-8"?>
<formControlPr xmlns="http://schemas.microsoft.com/office/spreadsheetml/2009/9/main" objectType="Drop" dropLines="31" dropStyle="combo" dx="26" fmlaLink="Vastaukset_vaihteet!$BL$14" fmlaRange="Valikot!$G$87:$G$90" noThreeD="1" sel="1" val="0"/>
</file>

<file path=xl/ctrlProps/ctrlProp2024.xml><?xml version="1.0" encoding="utf-8"?>
<formControlPr xmlns="http://schemas.microsoft.com/office/spreadsheetml/2009/9/main" objectType="Drop" dropLines="31" dropStyle="combo" dx="26" fmlaLink="Vastaukset_vaihteet!$BL$17" fmlaRange="Valikot!$L$57:$L$61" noThreeD="1" sel="1" val="0"/>
</file>

<file path=xl/ctrlProps/ctrlProp2025.xml><?xml version="1.0" encoding="utf-8"?>
<formControlPr xmlns="http://schemas.microsoft.com/office/spreadsheetml/2009/9/main" objectType="Drop" dropLines="31" dropStyle="combo" dx="26" fmlaLink="Vastaukset_vaihteet!$BL$18" fmlaRange="Valikot!$P$57:$P$60" noThreeD="1" sel="1" val="0"/>
</file>

<file path=xl/ctrlProps/ctrlProp2026.xml><?xml version="1.0" encoding="utf-8"?>
<formControlPr xmlns="http://schemas.microsoft.com/office/spreadsheetml/2009/9/main" objectType="Drop" dropLines="32" dropStyle="combo" dx="26" fmlaLink="Vastaukset_vaihteet!$BM$4" fmlaRange="Valikot!$B$6:$B$37" noThreeD="1" sel="1" val="0"/>
</file>

<file path=xl/ctrlProps/ctrlProp2027.xml><?xml version="1.0" encoding="utf-8"?>
<formControlPr xmlns="http://schemas.microsoft.com/office/spreadsheetml/2009/9/main" objectType="Drop" dropLines="31" dropStyle="combo" dx="26" fmlaLink="Vastaukset_vaihteet!$BM$8" fmlaRange="Valikot!$V$74:$V$77" noThreeD="1" sel="1" val="0"/>
</file>

<file path=xl/ctrlProps/ctrlProp2028.xml><?xml version="1.0" encoding="utf-8"?>
<formControlPr xmlns="http://schemas.microsoft.com/office/spreadsheetml/2009/9/main" objectType="Drop" dropLines="31" dropStyle="combo" dx="26" fmlaLink="Vastaukset_vaihteet!$BM$9" fmlaRange="Valikot!$G$14:$G$20" noThreeD="1" sel="1" val="0"/>
</file>

<file path=xl/ctrlProps/ctrlProp2029.xml><?xml version="1.0" encoding="utf-8"?>
<formControlPr xmlns="http://schemas.microsoft.com/office/spreadsheetml/2009/9/main" objectType="Drop" dropLines="31" dropStyle="combo" dx="26" fmlaLink="Vastaukset_vaihteet!$BM$10" fmlaRange="Valikot!$G$23:$G$28" noThreeD="1" sel="1" val="0"/>
</file>

<file path=xl/ctrlProps/ctrlProp203.xml><?xml version="1.0" encoding="utf-8"?>
<formControlPr xmlns="http://schemas.microsoft.com/office/spreadsheetml/2009/9/main" objectType="Drop" dropLines="31" dropStyle="combo" dx="26" fmlaLink="Vastaukset_raiteet!$S$42" fmlaRange="Valikot!$G$57:$G$60" noThreeD="1" sel="1" val="0"/>
</file>

<file path=xl/ctrlProps/ctrlProp2030.xml><?xml version="1.0" encoding="utf-8"?>
<formControlPr xmlns="http://schemas.microsoft.com/office/spreadsheetml/2009/9/main" objectType="Drop" dropLines="50" dropStyle="combo" dx="26" fmlaLink="Vastaukset_vaihteet!$BM$15" fmlaRange="Valikot!$B$74:$B$122" noThreeD="1" sel="1" val="0"/>
</file>

<file path=xl/ctrlProps/ctrlProp2031.xml><?xml version="1.0" encoding="utf-8"?>
<formControlPr xmlns="http://schemas.microsoft.com/office/spreadsheetml/2009/9/main" objectType="Drop" dropLines="31" dropStyle="combo" dx="26" fmlaLink="Vastaukset_vaihteet!$BM$19" fmlaRange="Valikot!$G$74:$G$82" noThreeD="1" sel="1" val="0"/>
</file>

<file path=xl/ctrlProps/ctrlProp2032.xml><?xml version="1.0" encoding="utf-8"?>
<formControlPr xmlns="http://schemas.microsoft.com/office/spreadsheetml/2009/9/main" objectType="Drop" dropLines="31" dropStyle="combo" dx="26" fmlaLink="Vastaukset_vaihteet!$BM$20" fmlaRange="Valikot!$L$74:$L$82" noThreeD="1" sel="1" val="0"/>
</file>

<file path=xl/ctrlProps/ctrlProp2033.xml><?xml version="1.0" encoding="utf-8"?>
<formControlPr xmlns="http://schemas.microsoft.com/office/spreadsheetml/2009/9/main" objectType="Drop" dropLines="31" dropStyle="combo" dx="26" fmlaLink="Vastaukset_vaihteet!$BM$21" fmlaRange="Valikot!$P$74:$P$77" noThreeD="1" sel="1" val="0"/>
</file>

<file path=xl/ctrlProps/ctrlProp2034.xml><?xml version="1.0" encoding="utf-8"?>
<formControlPr xmlns="http://schemas.microsoft.com/office/spreadsheetml/2009/9/main" objectType="Drop" dropLines="31" dropStyle="combo" dx="26" fmlaLink="Vastaukset_vaihteet!$BM$7" fmlaRange="Valikot!$B$40:$B$45" noThreeD="1" sel="1" val="0"/>
</file>

<file path=xl/ctrlProps/ctrlProp2035.xml><?xml version="1.0" encoding="utf-8"?>
<formControlPr xmlns="http://schemas.microsoft.com/office/spreadsheetml/2009/9/main" objectType="Drop" dropLines="31" dropStyle="combo" dx="26" fmlaLink="Vastaukset_vaihteet!$BM$12" fmlaRange="Valikot!$L$64:$L$67" noThreeD="1" sel="1" val="0"/>
</file>

<file path=xl/ctrlProps/ctrlProp2036.xml><?xml version="1.0" encoding="utf-8"?>
<formControlPr xmlns="http://schemas.microsoft.com/office/spreadsheetml/2009/9/main" objectType="Drop" dropLines="31" dropStyle="combo" dx="26" fmlaLink="Vastaukset_vaihteet!$BM$13" fmlaRange="Valikot!$G$87:$G$90" noThreeD="1" sel="1" val="0"/>
</file>

<file path=xl/ctrlProps/ctrlProp2037.xml><?xml version="1.0" encoding="utf-8"?>
<formControlPr xmlns="http://schemas.microsoft.com/office/spreadsheetml/2009/9/main" objectType="Drop" dropLines="31" dropStyle="combo" dx="26" fmlaLink="Vastaukset_vaihteet!$BM$11" fmlaRange="Valikot!$P$64:$P$66" noThreeD="1" sel="1" val="0"/>
</file>

<file path=xl/ctrlProps/ctrlProp2038.xml><?xml version="1.0" encoding="utf-8"?>
<formControlPr xmlns="http://schemas.microsoft.com/office/spreadsheetml/2009/9/main" objectType="Drop" dropLines="31" dropStyle="combo" dx="26" fmlaLink="Vastaukset_vaihteet!$BM$14" fmlaRange="Valikot!$G$87:$G$90" noThreeD="1" sel="1" val="0"/>
</file>

<file path=xl/ctrlProps/ctrlProp2039.xml><?xml version="1.0" encoding="utf-8"?>
<formControlPr xmlns="http://schemas.microsoft.com/office/spreadsheetml/2009/9/main" objectType="Drop" dropLines="31" dropStyle="combo" dx="26" fmlaLink="Vastaukset_vaihteet!$BM$17" fmlaRange="Valikot!$L$57:$L$61" noThreeD="1" sel="1" val="0"/>
</file>

<file path=xl/ctrlProps/ctrlProp204.xml><?xml version="1.0" encoding="utf-8"?>
<formControlPr xmlns="http://schemas.microsoft.com/office/spreadsheetml/2009/9/main" objectType="Drop" dropLines="31" dropStyle="combo" dx="26" fmlaLink="Vastaukset_raiteet!$S$43" fmlaRange="Valikot!$L$57:$L$61" noThreeD="1" sel="1" val="0"/>
</file>

<file path=xl/ctrlProps/ctrlProp2040.xml><?xml version="1.0" encoding="utf-8"?>
<formControlPr xmlns="http://schemas.microsoft.com/office/spreadsheetml/2009/9/main" objectType="Drop" dropLines="31" dropStyle="combo" dx="26" fmlaLink="Vastaukset_vaihteet!$BM$18" fmlaRange="Valikot!$P$57:$P$60" noThreeD="1" sel="1" val="0"/>
</file>

<file path=xl/ctrlProps/ctrlProp2041.xml><?xml version="1.0" encoding="utf-8"?>
<formControlPr xmlns="http://schemas.microsoft.com/office/spreadsheetml/2009/9/main" objectType="Drop" dropLines="32" dropStyle="combo" dx="26" fmlaLink="Vastaukset_vaihteet!$BN$4" fmlaRange="Valikot!$B$6:$B$37" noThreeD="1" sel="1" val="0"/>
</file>

<file path=xl/ctrlProps/ctrlProp2042.xml><?xml version="1.0" encoding="utf-8"?>
<formControlPr xmlns="http://schemas.microsoft.com/office/spreadsheetml/2009/9/main" objectType="Drop" dropLines="31" dropStyle="combo" dx="26" fmlaLink="Vastaukset_vaihteet!$BN$8" fmlaRange="Valikot!$V$74:$V$77" noThreeD="1" sel="1" val="0"/>
</file>

<file path=xl/ctrlProps/ctrlProp2043.xml><?xml version="1.0" encoding="utf-8"?>
<formControlPr xmlns="http://schemas.microsoft.com/office/spreadsheetml/2009/9/main" objectType="Drop" dropLines="31" dropStyle="combo" dx="26" fmlaLink="Vastaukset_vaihteet!$BN$9" fmlaRange="Valikot!$G$14:$G$20" noThreeD="1" sel="1" val="0"/>
</file>

<file path=xl/ctrlProps/ctrlProp2044.xml><?xml version="1.0" encoding="utf-8"?>
<formControlPr xmlns="http://schemas.microsoft.com/office/spreadsheetml/2009/9/main" objectType="Drop" dropLines="31" dropStyle="combo" dx="26" fmlaLink="Vastaukset_vaihteet!$BN$10" fmlaRange="Valikot!$G$23:$G$28" noThreeD="1" sel="1" val="0"/>
</file>

<file path=xl/ctrlProps/ctrlProp2045.xml><?xml version="1.0" encoding="utf-8"?>
<formControlPr xmlns="http://schemas.microsoft.com/office/spreadsheetml/2009/9/main" objectType="Drop" dropLines="50" dropStyle="combo" dx="26" fmlaLink="Vastaukset_vaihteet!$BN$15" fmlaRange="Valikot!$B$74:$B$122" noThreeD="1" sel="1" val="0"/>
</file>

<file path=xl/ctrlProps/ctrlProp2046.xml><?xml version="1.0" encoding="utf-8"?>
<formControlPr xmlns="http://schemas.microsoft.com/office/spreadsheetml/2009/9/main" objectType="Drop" dropLines="31" dropStyle="combo" dx="26" fmlaLink="Vastaukset_vaihteet!$BN$19" fmlaRange="Valikot!$G$74:$G$82" noThreeD="1" sel="1" val="0"/>
</file>

<file path=xl/ctrlProps/ctrlProp2047.xml><?xml version="1.0" encoding="utf-8"?>
<formControlPr xmlns="http://schemas.microsoft.com/office/spreadsheetml/2009/9/main" objectType="Drop" dropLines="31" dropStyle="combo" dx="26" fmlaLink="Vastaukset_vaihteet!$BN$20" fmlaRange="Valikot!$L$74:$L$82" noThreeD="1" sel="1" val="0"/>
</file>

<file path=xl/ctrlProps/ctrlProp2048.xml><?xml version="1.0" encoding="utf-8"?>
<formControlPr xmlns="http://schemas.microsoft.com/office/spreadsheetml/2009/9/main" objectType="Drop" dropLines="31" dropStyle="combo" dx="26" fmlaLink="Vastaukset_vaihteet!$BN$21" fmlaRange="Valikot!$P$74:$P$77" noThreeD="1" sel="1" val="0"/>
</file>

<file path=xl/ctrlProps/ctrlProp2049.xml><?xml version="1.0" encoding="utf-8"?>
<formControlPr xmlns="http://schemas.microsoft.com/office/spreadsheetml/2009/9/main" objectType="Drop" dropLines="31" dropStyle="combo" dx="26" fmlaLink="Vastaukset_vaihteet!$BN$7" fmlaRange="Valikot!$B$40:$B$45" noThreeD="1" sel="1" val="0"/>
</file>

<file path=xl/ctrlProps/ctrlProp205.xml><?xml version="1.0" encoding="utf-8"?>
<formControlPr xmlns="http://schemas.microsoft.com/office/spreadsheetml/2009/9/main" objectType="Drop" dropLines="31" dropStyle="combo" dx="26" fmlaLink="Vastaukset_raiteet!$S$44" fmlaRange="Valikot!$P$57:$P$60" noThreeD="1" sel="1" val="0"/>
</file>

<file path=xl/ctrlProps/ctrlProp2050.xml><?xml version="1.0" encoding="utf-8"?>
<formControlPr xmlns="http://schemas.microsoft.com/office/spreadsheetml/2009/9/main" objectType="Drop" dropLines="31" dropStyle="combo" dx="26" fmlaLink="Vastaukset_vaihteet!$BN$12" fmlaRange="Valikot!$L$64:$L$67" noThreeD="1" sel="1" val="0"/>
</file>

<file path=xl/ctrlProps/ctrlProp2051.xml><?xml version="1.0" encoding="utf-8"?>
<formControlPr xmlns="http://schemas.microsoft.com/office/spreadsheetml/2009/9/main" objectType="Drop" dropLines="31" dropStyle="combo" dx="26" fmlaLink="Vastaukset_vaihteet!$BN$13" fmlaRange="Valikot!$G$87:$G$90" noThreeD="1" sel="1" val="0"/>
</file>

<file path=xl/ctrlProps/ctrlProp2052.xml><?xml version="1.0" encoding="utf-8"?>
<formControlPr xmlns="http://schemas.microsoft.com/office/spreadsheetml/2009/9/main" objectType="Drop" dropLines="31" dropStyle="combo" dx="26" fmlaLink="Vastaukset_vaihteet!$BN$11" fmlaRange="Valikot!$P$64:$P$66" noThreeD="1" sel="1" val="0"/>
</file>

<file path=xl/ctrlProps/ctrlProp2053.xml><?xml version="1.0" encoding="utf-8"?>
<formControlPr xmlns="http://schemas.microsoft.com/office/spreadsheetml/2009/9/main" objectType="Drop" dropLines="31" dropStyle="combo" dx="26" fmlaLink="Vastaukset_vaihteet!$BN$14" fmlaRange="Valikot!$G$87:$G$90" noThreeD="1" sel="1" val="0"/>
</file>

<file path=xl/ctrlProps/ctrlProp2054.xml><?xml version="1.0" encoding="utf-8"?>
<formControlPr xmlns="http://schemas.microsoft.com/office/spreadsheetml/2009/9/main" objectType="Drop" dropLines="31" dropStyle="combo" dx="26" fmlaLink="Vastaukset_vaihteet!$BN$17" fmlaRange="Valikot!$L$57:$L$61" noThreeD="1" sel="1" val="0"/>
</file>

<file path=xl/ctrlProps/ctrlProp2055.xml><?xml version="1.0" encoding="utf-8"?>
<formControlPr xmlns="http://schemas.microsoft.com/office/spreadsheetml/2009/9/main" objectType="Drop" dropLines="31" dropStyle="combo" dx="26" fmlaLink="Vastaukset_vaihteet!$BN$18" fmlaRange="Valikot!$P$57:$P$60" noThreeD="1" sel="1" val="0"/>
</file>

<file path=xl/ctrlProps/ctrlProp2056.xml><?xml version="1.0" encoding="utf-8"?>
<formControlPr xmlns="http://schemas.microsoft.com/office/spreadsheetml/2009/9/main" objectType="Drop" dropLines="32" dropStyle="combo" dx="26" fmlaLink="Vastaukset_vaihteet!$BO$4" fmlaRange="Valikot!$B$6:$B$37" noThreeD="1" sel="1" val="0"/>
</file>

<file path=xl/ctrlProps/ctrlProp2057.xml><?xml version="1.0" encoding="utf-8"?>
<formControlPr xmlns="http://schemas.microsoft.com/office/spreadsheetml/2009/9/main" objectType="Drop" dropLines="31" dropStyle="combo" dx="26" fmlaLink="Vastaukset_vaihteet!$BO$8" fmlaRange="Valikot!$V$74:$V$77" noThreeD="1" sel="1" val="0"/>
</file>

<file path=xl/ctrlProps/ctrlProp2058.xml><?xml version="1.0" encoding="utf-8"?>
<formControlPr xmlns="http://schemas.microsoft.com/office/spreadsheetml/2009/9/main" objectType="Drop" dropLines="31" dropStyle="combo" dx="26" fmlaLink="Vastaukset_vaihteet!$BO$9" fmlaRange="Valikot!$G$14:$G$20" noThreeD="1" sel="1" val="0"/>
</file>

<file path=xl/ctrlProps/ctrlProp2059.xml><?xml version="1.0" encoding="utf-8"?>
<formControlPr xmlns="http://schemas.microsoft.com/office/spreadsheetml/2009/9/main" objectType="Drop" dropLines="31" dropStyle="combo" dx="26" fmlaLink="Vastaukset_vaihteet!$BO$10" fmlaRange="Valikot!$G$23:$G$28" noThreeD="1" sel="1" val="0"/>
</file>

<file path=xl/ctrlProps/ctrlProp206.xml><?xml version="1.0" encoding="utf-8"?>
<formControlPr xmlns="http://schemas.microsoft.com/office/spreadsheetml/2009/9/main" objectType="Drop" dropLines="31" dropStyle="combo" dx="26" fmlaLink="Vastaukset_raiteet!$S$45" fmlaRange="Valikot!$V$57:$V$61" noThreeD="1" sel="1" val="0"/>
</file>

<file path=xl/ctrlProps/ctrlProp2060.xml><?xml version="1.0" encoding="utf-8"?>
<formControlPr xmlns="http://schemas.microsoft.com/office/spreadsheetml/2009/9/main" objectType="Drop" dropLines="50" dropStyle="combo" dx="26" fmlaLink="Vastaukset_vaihteet!$BO$15" fmlaRange="Valikot!$B$74:$B$122" noThreeD="1" sel="1" val="0"/>
</file>

<file path=xl/ctrlProps/ctrlProp2061.xml><?xml version="1.0" encoding="utf-8"?>
<formControlPr xmlns="http://schemas.microsoft.com/office/spreadsheetml/2009/9/main" objectType="Drop" dropLines="31" dropStyle="combo" dx="26" fmlaLink="Vastaukset_vaihteet!$BO$19" fmlaRange="Valikot!$G$74:$G$82" noThreeD="1" sel="1" val="0"/>
</file>

<file path=xl/ctrlProps/ctrlProp2062.xml><?xml version="1.0" encoding="utf-8"?>
<formControlPr xmlns="http://schemas.microsoft.com/office/spreadsheetml/2009/9/main" objectType="Drop" dropLines="31" dropStyle="combo" dx="26" fmlaLink="Vastaukset_vaihteet!$BO$20" fmlaRange="Valikot!$L$74:$L$82" noThreeD="1" sel="1" val="0"/>
</file>

<file path=xl/ctrlProps/ctrlProp2063.xml><?xml version="1.0" encoding="utf-8"?>
<formControlPr xmlns="http://schemas.microsoft.com/office/spreadsheetml/2009/9/main" objectType="Drop" dropLines="31" dropStyle="combo" dx="26" fmlaLink="Vastaukset_vaihteet!$BO$21" fmlaRange="Valikot!$P$74:$P$77" noThreeD="1" sel="1" val="0"/>
</file>

<file path=xl/ctrlProps/ctrlProp2064.xml><?xml version="1.0" encoding="utf-8"?>
<formControlPr xmlns="http://schemas.microsoft.com/office/spreadsheetml/2009/9/main" objectType="Drop" dropLines="31" dropStyle="combo" dx="26" fmlaLink="Vastaukset_vaihteet!$BO$7" fmlaRange="Valikot!$B$40:$B$45" noThreeD="1" sel="1" val="0"/>
</file>

<file path=xl/ctrlProps/ctrlProp2065.xml><?xml version="1.0" encoding="utf-8"?>
<formControlPr xmlns="http://schemas.microsoft.com/office/spreadsheetml/2009/9/main" objectType="Drop" dropLines="31" dropStyle="combo" dx="26" fmlaLink="Vastaukset_vaihteet!$BO$12" fmlaRange="Valikot!$L$64:$L$67" noThreeD="1" sel="1" val="0"/>
</file>

<file path=xl/ctrlProps/ctrlProp2066.xml><?xml version="1.0" encoding="utf-8"?>
<formControlPr xmlns="http://schemas.microsoft.com/office/spreadsheetml/2009/9/main" objectType="Drop" dropLines="31" dropStyle="combo" dx="26" fmlaLink="Vastaukset_vaihteet!$BO$13" fmlaRange="Valikot!$G$87:$G$90" noThreeD="1" sel="1" val="0"/>
</file>

<file path=xl/ctrlProps/ctrlProp2067.xml><?xml version="1.0" encoding="utf-8"?>
<formControlPr xmlns="http://schemas.microsoft.com/office/spreadsheetml/2009/9/main" objectType="Drop" dropLines="31" dropStyle="combo" dx="26" fmlaLink="Vastaukset_vaihteet!$BO$11" fmlaRange="Valikot!$P$64:$P$66" noThreeD="1" sel="1" val="0"/>
</file>

<file path=xl/ctrlProps/ctrlProp2068.xml><?xml version="1.0" encoding="utf-8"?>
<formControlPr xmlns="http://schemas.microsoft.com/office/spreadsheetml/2009/9/main" objectType="Drop" dropLines="31" dropStyle="combo" dx="26" fmlaLink="Vastaukset_vaihteet!$BO$14" fmlaRange="Valikot!$G$87:$G$90" noThreeD="1" sel="1" val="0"/>
</file>

<file path=xl/ctrlProps/ctrlProp2069.xml><?xml version="1.0" encoding="utf-8"?>
<formControlPr xmlns="http://schemas.microsoft.com/office/spreadsheetml/2009/9/main" objectType="Drop" dropLines="31" dropStyle="combo" dx="26" fmlaLink="Vastaukset_vaihteet!$BO$17" fmlaRange="Valikot!$L$57:$L$61" noThreeD="1" sel="1" val="0"/>
</file>

<file path=xl/ctrlProps/ctrlProp207.xml><?xml version="1.0" encoding="utf-8"?>
<formControlPr xmlns="http://schemas.microsoft.com/office/spreadsheetml/2009/9/main" objectType="Drop" dropLines="31" dropStyle="combo" dx="26" fmlaLink="Vastaukset_raiteet!$S$46" fmlaRange="Valikot!$B$64:$B$67" noThreeD="1" sel="1" val="0"/>
</file>

<file path=xl/ctrlProps/ctrlProp2070.xml><?xml version="1.0" encoding="utf-8"?>
<formControlPr xmlns="http://schemas.microsoft.com/office/spreadsheetml/2009/9/main" objectType="Drop" dropLines="31" dropStyle="combo" dx="26" fmlaLink="Vastaukset_vaihteet!$BO$18" fmlaRange="Valikot!$P$57:$P$60" noThreeD="1" sel="1" val="0"/>
</file>

<file path=xl/ctrlProps/ctrlProp2071.xml><?xml version="1.0" encoding="utf-8"?>
<formControlPr xmlns="http://schemas.microsoft.com/office/spreadsheetml/2009/9/main" objectType="Drop" dropLines="32" dropStyle="combo" dx="26" fmlaLink="Vastaukset_vaihteet!$BP$4" fmlaRange="Valikot!$B$6:$B$37" noThreeD="1" sel="1" val="0"/>
</file>

<file path=xl/ctrlProps/ctrlProp2072.xml><?xml version="1.0" encoding="utf-8"?>
<formControlPr xmlns="http://schemas.microsoft.com/office/spreadsheetml/2009/9/main" objectType="Drop" dropLines="31" dropStyle="combo" dx="26" fmlaLink="Vastaukset_vaihteet!$BP$8" fmlaRange="Valikot!$V$74:$V$77" noThreeD="1" sel="1" val="0"/>
</file>

<file path=xl/ctrlProps/ctrlProp2073.xml><?xml version="1.0" encoding="utf-8"?>
<formControlPr xmlns="http://schemas.microsoft.com/office/spreadsheetml/2009/9/main" objectType="Drop" dropLines="31" dropStyle="combo" dx="26" fmlaLink="Vastaukset_vaihteet!$BP$9" fmlaRange="Valikot!$G$14:$G$20" noThreeD="1" sel="1" val="0"/>
</file>

<file path=xl/ctrlProps/ctrlProp2074.xml><?xml version="1.0" encoding="utf-8"?>
<formControlPr xmlns="http://schemas.microsoft.com/office/spreadsheetml/2009/9/main" objectType="Drop" dropLines="31" dropStyle="combo" dx="26" fmlaLink="Vastaukset_vaihteet!$BP$10" fmlaRange="Valikot!$G$23:$G$28" noThreeD="1" sel="1" val="0"/>
</file>

<file path=xl/ctrlProps/ctrlProp2075.xml><?xml version="1.0" encoding="utf-8"?>
<formControlPr xmlns="http://schemas.microsoft.com/office/spreadsheetml/2009/9/main" objectType="Drop" dropLines="50" dropStyle="combo" dx="26" fmlaLink="Vastaukset_vaihteet!$BP$15" fmlaRange="Valikot!$B$74:$B$122" noThreeD="1" sel="1" val="0"/>
</file>

<file path=xl/ctrlProps/ctrlProp2076.xml><?xml version="1.0" encoding="utf-8"?>
<formControlPr xmlns="http://schemas.microsoft.com/office/spreadsheetml/2009/9/main" objectType="Drop" dropLines="31" dropStyle="combo" dx="26" fmlaLink="Vastaukset_vaihteet!$BP$19" fmlaRange="Valikot!$G$74:$G$82" noThreeD="1" sel="1" val="0"/>
</file>

<file path=xl/ctrlProps/ctrlProp2077.xml><?xml version="1.0" encoding="utf-8"?>
<formControlPr xmlns="http://schemas.microsoft.com/office/spreadsheetml/2009/9/main" objectType="Drop" dropLines="31" dropStyle="combo" dx="26" fmlaLink="Vastaukset_vaihteet!$BP$20" fmlaRange="Valikot!$L$74:$L$82" noThreeD="1" sel="1" val="0"/>
</file>

<file path=xl/ctrlProps/ctrlProp2078.xml><?xml version="1.0" encoding="utf-8"?>
<formControlPr xmlns="http://schemas.microsoft.com/office/spreadsheetml/2009/9/main" objectType="Drop" dropLines="31" dropStyle="combo" dx="26" fmlaLink="Vastaukset_vaihteet!$BP$21" fmlaRange="Valikot!$P$74:$P$77" noThreeD="1" sel="1" val="0"/>
</file>

<file path=xl/ctrlProps/ctrlProp2079.xml><?xml version="1.0" encoding="utf-8"?>
<formControlPr xmlns="http://schemas.microsoft.com/office/spreadsheetml/2009/9/main" objectType="Drop" dropLines="31" dropStyle="combo" dx="26" fmlaLink="Vastaukset_vaihteet!$BP$7" fmlaRange="Valikot!$B$40:$B$45" noThreeD="1" sel="1" val="0"/>
</file>

<file path=xl/ctrlProps/ctrlProp208.xml><?xml version="1.0" encoding="utf-8"?>
<formControlPr xmlns="http://schemas.microsoft.com/office/spreadsheetml/2009/9/main" objectType="Drop" dropLines="31" dropStyle="combo" dx="26" fmlaLink="Vastaukset_raiteet!$S$47" fmlaRange="Valikot!$G$64:$G$67" noThreeD="1" sel="1" val="0"/>
</file>

<file path=xl/ctrlProps/ctrlProp2080.xml><?xml version="1.0" encoding="utf-8"?>
<formControlPr xmlns="http://schemas.microsoft.com/office/spreadsheetml/2009/9/main" objectType="Drop" dropLines="31" dropStyle="combo" dx="26" fmlaLink="Vastaukset_vaihteet!$BP$12" fmlaRange="Valikot!$L$64:$L$67" noThreeD="1" sel="1" val="0"/>
</file>

<file path=xl/ctrlProps/ctrlProp2081.xml><?xml version="1.0" encoding="utf-8"?>
<formControlPr xmlns="http://schemas.microsoft.com/office/spreadsheetml/2009/9/main" objectType="Drop" dropLines="31" dropStyle="combo" dx="26" fmlaLink="Vastaukset_vaihteet!$BP$13" fmlaRange="Valikot!$G$87:$G$90" noThreeD="1" sel="1" val="0"/>
</file>

<file path=xl/ctrlProps/ctrlProp2082.xml><?xml version="1.0" encoding="utf-8"?>
<formControlPr xmlns="http://schemas.microsoft.com/office/spreadsheetml/2009/9/main" objectType="Drop" dropLines="31" dropStyle="combo" dx="26" fmlaLink="Vastaukset_vaihteet!$BP$11" fmlaRange="Valikot!$P$64:$P$66" noThreeD="1" sel="1" val="0"/>
</file>

<file path=xl/ctrlProps/ctrlProp2083.xml><?xml version="1.0" encoding="utf-8"?>
<formControlPr xmlns="http://schemas.microsoft.com/office/spreadsheetml/2009/9/main" objectType="Drop" dropLines="31" dropStyle="combo" dx="26" fmlaLink="Vastaukset_vaihteet!$BP$14" fmlaRange="Valikot!$G$87:$G$90" noThreeD="1" sel="1" val="0"/>
</file>

<file path=xl/ctrlProps/ctrlProp2084.xml><?xml version="1.0" encoding="utf-8"?>
<formControlPr xmlns="http://schemas.microsoft.com/office/spreadsheetml/2009/9/main" objectType="Drop" dropLines="31" dropStyle="combo" dx="26" fmlaLink="Vastaukset_vaihteet!$BP$17" fmlaRange="Valikot!$L$57:$L$61" noThreeD="1" sel="1" val="0"/>
</file>

<file path=xl/ctrlProps/ctrlProp2085.xml><?xml version="1.0" encoding="utf-8"?>
<formControlPr xmlns="http://schemas.microsoft.com/office/spreadsheetml/2009/9/main" objectType="Drop" dropLines="31" dropStyle="combo" dx="26" fmlaLink="Vastaukset_vaihteet!$BP$18" fmlaRange="Valikot!$P$57:$P$60" noThreeD="1" sel="1" val="0"/>
</file>

<file path=xl/ctrlProps/ctrlProp2086.xml><?xml version="1.0" encoding="utf-8"?>
<formControlPr xmlns="http://schemas.microsoft.com/office/spreadsheetml/2009/9/main" objectType="Drop" dropLines="32" dropStyle="combo" dx="26" fmlaLink="Vastaukset_vaihteet!$BQ$4" fmlaRange="Valikot!$B$6:$B$37" noThreeD="1" sel="1" val="0"/>
</file>

<file path=xl/ctrlProps/ctrlProp2087.xml><?xml version="1.0" encoding="utf-8"?>
<formControlPr xmlns="http://schemas.microsoft.com/office/spreadsheetml/2009/9/main" objectType="Drop" dropLines="31" dropStyle="combo" dx="26" fmlaLink="Vastaukset_vaihteet!$BQ$8" fmlaRange="Valikot!$V$74:$V$77" noThreeD="1" sel="1" val="0"/>
</file>

<file path=xl/ctrlProps/ctrlProp2088.xml><?xml version="1.0" encoding="utf-8"?>
<formControlPr xmlns="http://schemas.microsoft.com/office/spreadsheetml/2009/9/main" objectType="Drop" dropLines="31" dropStyle="combo" dx="26" fmlaLink="Vastaukset_vaihteet!$BQ$9" fmlaRange="Valikot!$G$14:$G$20" noThreeD="1" sel="1" val="0"/>
</file>

<file path=xl/ctrlProps/ctrlProp2089.xml><?xml version="1.0" encoding="utf-8"?>
<formControlPr xmlns="http://schemas.microsoft.com/office/spreadsheetml/2009/9/main" objectType="Drop" dropLines="31" dropStyle="combo" dx="26" fmlaLink="Vastaukset_vaihteet!$BQ$10" fmlaRange="Valikot!$G$23:$G$28" noThreeD="1" sel="1" val="0"/>
</file>

<file path=xl/ctrlProps/ctrlProp209.xml><?xml version="1.0" encoding="utf-8"?>
<formControlPr xmlns="http://schemas.microsoft.com/office/spreadsheetml/2009/9/main" objectType="Drop" dropLines="31" dropStyle="combo" dx="26" fmlaLink="Vastaukset_raiteet!$S$8" fmlaRange="Valikot!$B$40:$B$45" noThreeD="1" sel="1" val="0"/>
</file>

<file path=xl/ctrlProps/ctrlProp2090.xml><?xml version="1.0" encoding="utf-8"?>
<formControlPr xmlns="http://schemas.microsoft.com/office/spreadsheetml/2009/9/main" objectType="Drop" dropLines="50" dropStyle="combo" dx="26" fmlaLink="Vastaukset_vaihteet!$BQ$15" fmlaRange="Valikot!$B$74:$B$122" noThreeD="1" sel="1" val="0"/>
</file>

<file path=xl/ctrlProps/ctrlProp2091.xml><?xml version="1.0" encoding="utf-8"?>
<formControlPr xmlns="http://schemas.microsoft.com/office/spreadsheetml/2009/9/main" objectType="Drop" dropLines="31" dropStyle="combo" dx="26" fmlaLink="Vastaukset_vaihteet!$BQ$19" fmlaRange="Valikot!$G$74:$G$82" noThreeD="1" sel="1" val="0"/>
</file>

<file path=xl/ctrlProps/ctrlProp2092.xml><?xml version="1.0" encoding="utf-8"?>
<formControlPr xmlns="http://schemas.microsoft.com/office/spreadsheetml/2009/9/main" objectType="Drop" dropLines="31" dropStyle="combo" dx="26" fmlaLink="Vastaukset_vaihteet!$BQ$20" fmlaRange="Valikot!$L$74:$L$82" noThreeD="1" sel="1" val="0"/>
</file>

<file path=xl/ctrlProps/ctrlProp2093.xml><?xml version="1.0" encoding="utf-8"?>
<formControlPr xmlns="http://schemas.microsoft.com/office/spreadsheetml/2009/9/main" objectType="Drop" dropLines="31" dropStyle="combo" dx="26" fmlaLink="Vastaukset_vaihteet!$BQ$21" fmlaRange="Valikot!$P$74:$P$77" noThreeD="1" sel="1" val="0"/>
</file>

<file path=xl/ctrlProps/ctrlProp2094.xml><?xml version="1.0" encoding="utf-8"?>
<formControlPr xmlns="http://schemas.microsoft.com/office/spreadsheetml/2009/9/main" objectType="Drop" dropLines="31" dropStyle="combo" dx="26" fmlaLink="Vastaukset_vaihteet!$BQ$7" fmlaRange="Valikot!$B$40:$B$45" noThreeD="1" sel="1" val="0"/>
</file>

<file path=xl/ctrlProps/ctrlProp2095.xml><?xml version="1.0" encoding="utf-8"?>
<formControlPr xmlns="http://schemas.microsoft.com/office/spreadsheetml/2009/9/main" objectType="Drop" dropLines="31" dropStyle="combo" dx="26" fmlaLink="Vastaukset_vaihteet!$BQ$12" fmlaRange="Valikot!$L$64:$L$67" noThreeD="1" sel="1" val="0"/>
</file>

<file path=xl/ctrlProps/ctrlProp2096.xml><?xml version="1.0" encoding="utf-8"?>
<formControlPr xmlns="http://schemas.microsoft.com/office/spreadsheetml/2009/9/main" objectType="Drop" dropLines="31" dropStyle="combo" dx="26" fmlaLink="Vastaukset_vaihteet!$BQ$13" fmlaRange="Valikot!$G$87:$G$90" noThreeD="1" sel="1" val="0"/>
</file>

<file path=xl/ctrlProps/ctrlProp2097.xml><?xml version="1.0" encoding="utf-8"?>
<formControlPr xmlns="http://schemas.microsoft.com/office/spreadsheetml/2009/9/main" objectType="Drop" dropLines="31" dropStyle="combo" dx="26" fmlaLink="Vastaukset_vaihteet!$BQ$11" fmlaRange="Valikot!$P$64:$P$66" noThreeD="1" sel="1" val="0"/>
</file>

<file path=xl/ctrlProps/ctrlProp2098.xml><?xml version="1.0" encoding="utf-8"?>
<formControlPr xmlns="http://schemas.microsoft.com/office/spreadsheetml/2009/9/main" objectType="Drop" dropLines="31" dropStyle="combo" dx="26" fmlaLink="Vastaukset_vaihteet!$BQ$14" fmlaRange="Valikot!$G$87:$G$90" noThreeD="1" sel="1" val="0"/>
</file>

<file path=xl/ctrlProps/ctrlProp2099.xml><?xml version="1.0" encoding="utf-8"?>
<formControlPr xmlns="http://schemas.microsoft.com/office/spreadsheetml/2009/9/main" objectType="Drop" dropLines="31" dropStyle="combo" dx="26" fmlaLink="Vastaukset_vaihteet!$BQ$17" fmlaRange="Valikot!$L$57:$L$61" noThreeD="1" sel="1" val="0"/>
</file>

<file path=xl/ctrlProps/ctrlProp21.xml><?xml version="1.0" encoding="utf-8"?>
<formControlPr xmlns="http://schemas.microsoft.com/office/spreadsheetml/2009/9/main" objectType="Drop" dropLines="31" dropStyle="combo" dx="26" fmlaLink="Vastaukset_raiteet!$F$12" fmlaRange="Valikot!$G$23:$G$28" noThreeD="1" sel="1" val="0"/>
</file>

<file path=xl/ctrlProps/ctrlProp210.xml><?xml version="1.0" encoding="utf-8"?>
<formControlPr xmlns="http://schemas.microsoft.com/office/spreadsheetml/2009/9/main" objectType="Drop" dropLines="31" dropStyle="combo" dx="26" fmlaLink="Vastaukset_raiteet!$S$14" fmlaRange="Valikot!$L$64:$L$67" noThreeD="1" sel="1" val="0"/>
</file>

<file path=xl/ctrlProps/ctrlProp2100.xml><?xml version="1.0" encoding="utf-8"?>
<formControlPr xmlns="http://schemas.microsoft.com/office/spreadsheetml/2009/9/main" objectType="Drop" dropLines="31" dropStyle="combo" dx="26" fmlaLink="Vastaukset_vaihteet!$BQ$18" fmlaRange="Valikot!$P$57:$P$60" noThreeD="1" sel="1" val="0"/>
</file>

<file path=xl/ctrlProps/ctrlProp2101.xml><?xml version="1.0" encoding="utf-8"?>
<formControlPr xmlns="http://schemas.microsoft.com/office/spreadsheetml/2009/9/main" objectType="Drop" dropLines="32" dropStyle="combo" dx="26" fmlaLink="Vastaukset_vaihteet!$BR$4" fmlaRange="Valikot!$B$6:$B$37" noThreeD="1" sel="1" val="0"/>
</file>

<file path=xl/ctrlProps/ctrlProp2102.xml><?xml version="1.0" encoding="utf-8"?>
<formControlPr xmlns="http://schemas.microsoft.com/office/spreadsheetml/2009/9/main" objectType="Drop" dropLines="31" dropStyle="combo" dx="26" fmlaLink="Vastaukset_vaihteet!$BR$8" fmlaRange="Valikot!$V$74:$V$77" noThreeD="1" sel="1" val="0"/>
</file>

<file path=xl/ctrlProps/ctrlProp2103.xml><?xml version="1.0" encoding="utf-8"?>
<formControlPr xmlns="http://schemas.microsoft.com/office/spreadsheetml/2009/9/main" objectType="Drop" dropLines="31" dropStyle="combo" dx="26" fmlaLink="Vastaukset_vaihteet!$BR$9" fmlaRange="Valikot!$G$14:$G$20" noThreeD="1" sel="1" val="0"/>
</file>

<file path=xl/ctrlProps/ctrlProp2104.xml><?xml version="1.0" encoding="utf-8"?>
<formControlPr xmlns="http://schemas.microsoft.com/office/spreadsheetml/2009/9/main" objectType="Drop" dropLines="31" dropStyle="combo" dx="26" fmlaLink="Vastaukset_vaihteet!$BR$10" fmlaRange="Valikot!$G$23:$G$28" noThreeD="1" sel="1" val="0"/>
</file>

<file path=xl/ctrlProps/ctrlProp2105.xml><?xml version="1.0" encoding="utf-8"?>
<formControlPr xmlns="http://schemas.microsoft.com/office/spreadsheetml/2009/9/main" objectType="Drop" dropLines="50" dropStyle="combo" dx="26" fmlaLink="Vastaukset_vaihteet!$BR$15" fmlaRange="Valikot!$B$74:$B$122" noThreeD="1" sel="1" val="0"/>
</file>

<file path=xl/ctrlProps/ctrlProp2106.xml><?xml version="1.0" encoding="utf-8"?>
<formControlPr xmlns="http://schemas.microsoft.com/office/spreadsheetml/2009/9/main" objectType="Drop" dropLines="31" dropStyle="combo" dx="26" fmlaLink="Vastaukset_vaihteet!$BR$19" fmlaRange="Valikot!$G$74:$G$82" noThreeD="1" sel="1" val="0"/>
</file>

<file path=xl/ctrlProps/ctrlProp2107.xml><?xml version="1.0" encoding="utf-8"?>
<formControlPr xmlns="http://schemas.microsoft.com/office/spreadsheetml/2009/9/main" objectType="Drop" dropLines="31" dropStyle="combo" dx="26" fmlaLink="Vastaukset_vaihteet!$BR$20" fmlaRange="Valikot!$L$74:$L$82" noThreeD="1" sel="1" val="0"/>
</file>

<file path=xl/ctrlProps/ctrlProp2108.xml><?xml version="1.0" encoding="utf-8"?>
<formControlPr xmlns="http://schemas.microsoft.com/office/spreadsheetml/2009/9/main" objectType="Drop" dropLines="31" dropStyle="combo" dx="26" fmlaLink="Vastaukset_vaihteet!$BR$21" fmlaRange="Valikot!$P$74:$P$77" noThreeD="1" sel="1" val="0"/>
</file>

<file path=xl/ctrlProps/ctrlProp2109.xml><?xml version="1.0" encoding="utf-8"?>
<formControlPr xmlns="http://schemas.microsoft.com/office/spreadsheetml/2009/9/main" objectType="Drop" dropLines="31" dropStyle="combo" dx="26" fmlaLink="Vastaukset_vaihteet!$BR$7" fmlaRange="Valikot!$B$40:$B$45" noThreeD="1" sel="1" val="0"/>
</file>

<file path=xl/ctrlProps/ctrlProp211.xml><?xml version="1.0" encoding="utf-8"?>
<formControlPr xmlns="http://schemas.microsoft.com/office/spreadsheetml/2009/9/main" objectType="Drop" dropLines="32" dropStyle="combo" dx="26" fmlaLink="Vastaukset_raiteet!$T$5" fmlaRange="Valikot!$B$6:$B$37" noThreeD="1" sel="1" val="0"/>
</file>

<file path=xl/ctrlProps/ctrlProp2110.xml><?xml version="1.0" encoding="utf-8"?>
<formControlPr xmlns="http://schemas.microsoft.com/office/spreadsheetml/2009/9/main" objectType="Drop" dropLines="31" dropStyle="combo" dx="26" fmlaLink="Vastaukset_vaihteet!$BR$12" fmlaRange="Valikot!$L$64:$L$67" noThreeD="1" sel="1" val="0"/>
</file>

<file path=xl/ctrlProps/ctrlProp2111.xml><?xml version="1.0" encoding="utf-8"?>
<formControlPr xmlns="http://schemas.microsoft.com/office/spreadsheetml/2009/9/main" objectType="Drop" dropLines="31" dropStyle="combo" dx="26" fmlaLink="Vastaukset_vaihteet!$BR$13" fmlaRange="Valikot!$G$87:$G$90" noThreeD="1" sel="1" val="0"/>
</file>

<file path=xl/ctrlProps/ctrlProp2112.xml><?xml version="1.0" encoding="utf-8"?>
<formControlPr xmlns="http://schemas.microsoft.com/office/spreadsheetml/2009/9/main" objectType="Drop" dropLines="31" dropStyle="combo" dx="26" fmlaLink="Vastaukset_vaihteet!$BR$11" fmlaRange="Valikot!$P$64:$P$66" noThreeD="1" sel="1" val="0"/>
</file>

<file path=xl/ctrlProps/ctrlProp2113.xml><?xml version="1.0" encoding="utf-8"?>
<formControlPr xmlns="http://schemas.microsoft.com/office/spreadsheetml/2009/9/main" objectType="Drop" dropLines="31" dropStyle="combo" dx="26" fmlaLink="Vastaukset_vaihteet!$BR$14" fmlaRange="Valikot!$G$87:$G$90" noThreeD="1" sel="1" val="0"/>
</file>

<file path=xl/ctrlProps/ctrlProp2114.xml><?xml version="1.0" encoding="utf-8"?>
<formControlPr xmlns="http://schemas.microsoft.com/office/spreadsheetml/2009/9/main" objectType="Drop" dropLines="31" dropStyle="combo" dx="26" fmlaLink="Vastaukset_vaihteet!$BR$17" fmlaRange="Valikot!$L$57:$L$61" noThreeD="1" sel="1" val="0"/>
</file>

<file path=xl/ctrlProps/ctrlProp2115.xml><?xml version="1.0" encoding="utf-8"?>
<formControlPr xmlns="http://schemas.microsoft.com/office/spreadsheetml/2009/9/main" objectType="Drop" dropLines="31" dropStyle="combo" dx="26" fmlaLink="Vastaukset_vaihteet!$BR$18" fmlaRange="Valikot!$P$57:$P$60" noThreeD="1" sel="1" val="0"/>
</file>

<file path=xl/ctrlProps/ctrlProp2116.xml><?xml version="1.0" encoding="utf-8"?>
<formControlPr xmlns="http://schemas.microsoft.com/office/spreadsheetml/2009/9/main" objectType="Drop" dropLines="32" dropStyle="combo" dx="26" fmlaLink="Vastaukset_vaihteet!$BS$4" fmlaRange="Valikot!$B$6:$B$37" noThreeD="1" sel="1" val="0"/>
</file>

<file path=xl/ctrlProps/ctrlProp2117.xml><?xml version="1.0" encoding="utf-8"?>
<formControlPr xmlns="http://schemas.microsoft.com/office/spreadsheetml/2009/9/main" objectType="Drop" dropLines="31" dropStyle="combo" dx="26" fmlaLink="Vastaukset_vaihteet!$BS$8" fmlaRange="Valikot!$V$74:$V$77" noThreeD="1" sel="1" val="0"/>
</file>

<file path=xl/ctrlProps/ctrlProp2118.xml><?xml version="1.0" encoding="utf-8"?>
<formControlPr xmlns="http://schemas.microsoft.com/office/spreadsheetml/2009/9/main" objectType="Drop" dropLines="31" dropStyle="combo" dx="26" fmlaLink="Vastaukset_vaihteet!$BS$9" fmlaRange="Valikot!$G$14:$G$20" noThreeD="1" sel="1" val="0"/>
</file>

<file path=xl/ctrlProps/ctrlProp2119.xml><?xml version="1.0" encoding="utf-8"?>
<formControlPr xmlns="http://schemas.microsoft.com/office/spreadsheetml/2009/9/main" objectType="Drop" dropLines="31" dropStyle="combo" dx="26" fmlaLink="Vastaukset_vaihteet!$BS$10" fmlaRange="Valikot!$G$23:$G$28" noThreeD="1" sel="1" val="0"/>
</file>

<file path=xl/ctrlProps/ctrlProp212.xml><?xml version="1.0" encoding="utf-8"?>
<formControlPr xmlns="http://schemas.microsoft.com/office/spreadsheetml/2009/9/main" objectType="Drop" dropLines="31" dropStyle="combo" dx="26" fmlaLink="Vastaukset_raiteet!$T$9" fmlaRange="Valikot!$G$6:$G$10" noThreeD="1" sel="1" val="0"/>
</file>

<file path=xl/ctrlProps/ctrlProp2120.xml><?xml version="1.0" encoding="utf-8"?>
<formControlPr xmlns="http://schemas.microsoft.com/office/spreadsheetml/2009/9/main" objectType="Drop" dropLines="50" dropStyle="combo" dx="26" fmlaLink="Vastaukset_vaihteet!$BS$15" fmlaRange="Valikot!$B$74:$B$122" noThreeD="1" sel="1" val="0"/>
</file>

<file path=xl/ctrlProps/ctrlProp2121.xml><?xml version="1.0" encoding="utf-8"?>
<formControlPr xmlns="http://schemas.microsoft.com/office/spreadsheetml/2009/9/main" objectType="Drop" dropLines="31" dropStyle="combo" dx="26" fmlaLink="Vastaukset_vaihteet!$BS$19" fmlaRange="Valikot!$G$74:$G$82" noThreeD="1" sel="1" val="0"/>
</file>

<file path=xl/ctrlProps/ctrlProp2122.xml><?xml version="1.0" encoding="utf-8"?>
<formControlPr xmlns="http://schemas.microsoft.com/office/spreadsheetml/2009/9/main" objectType="Drop" dropLines="31" dropStyle="combo" dx="26" fmlaLink="Vastaukset_vaihteet!$BS$20" fmlaRange="Valikot!$L$74:$L$82" noThreeD="1" sel="1" val="0"/>
</file>

<file path=xl/ctrlProps/ctrlProp2123.xml><?xml version="1.0" encoding="utf-8"?>
<formControlPr xmlns="http://schemas.microsoft.com/office/spreadsheetml/2009/9/main" objectType="Drop" dropLines="31" dropStyle="combo" dx="26" fmlaLink="Vastaukset_vaihteet!$BS$21" fmlaRange="Valikot!$P$74:$P$77" noThreeD="1" sel="1" val="0"/>
</file>

<file path=xl/ctrlProps/ctrlProp2124.xml><?xml version="1.0" encoding="utf-8"?>
<formControlPr xmlns="http://schemas.microsoft.com/office/spreadsheetml/2009/9/main" objectType="Drop" dropLines="31" dropStyle="combo" dx="26" fmlaLink="Vastaukset_vaihteet!$BS$7" fmlaRange="Valikot!$B$40:$B$45" noThreeD="1" sel="1" val="0"/>
</file>

<file path=xl/ctrlProps/ctrlProp2125.xml><?xml version="1.0" encoding="utf-8"?>
<formControlPr xmlns="http://schemas.microsoft.com/office/spreadsheetml/2009/9/main" objectType="Drop" dropLines="31" dropStyle="combo" dx="26" fmlaLink="Vastaukset_vaihteet!$BS$12" fmlaRange="Valikot!$L$64:$L$67" noThreeD="1" sel="1" val="0"/>
</file>

<file path=xl/ctrlProps/ctrlProp2126.xml><?xml version="1.0" encoding="utf-8"?>
<formControlPr xmlns="http://schemas.microsoft.com/office/spreadsheetml/2009/9/main" objectType="Drop" dropLines="31" dropStyle="combo" dx="26" fmlaLink="Vastaukset_vaihteet!$BS$13" fmlaRange="Valikot!$G$87:$G$90" noThreeD="1" sel="1" val="0"/>
</file>

<file path=xl/ctrlProps/ctrlProp2127.xml><?xml version="1.0" encoding="utf-8"?>
<formControlPr xmlns="http://schemas.microsoft.com/office/spreadsheetml/2009/9/main" objectType="Drop" dropLines="31" dropStyle="combo" dx="26" fmlaLink="Vastaukset_vaihteet!$BS$11" fmlaRange="Valikot!$P$64:$P$66" noThreeD="1" sel="1" val="0"/>
</file>

<file path=xl/ctrlProps/ctrlProp2128.xml><?xml version="1.0" encoding="utf-8"?>
<formControlPr xmlns="http://schemas.microsoft.com/office/spreadsheetml/2009/9/main" objectType="Drop" dropLines="31" dropStyle="combo" dx="26" fmlaLink="Vastaukset_vaihteet!$BS$14" fmlaRange="Valikot!$G$87:$G$90" noThreeD="1" sel="1" val="0"/>
</file>

<file path=xl/ctrlProps/ctrlProp2129.xml><?xml version="1.0" encoding="utf-8"?>
<formControlPr xmlns="http://schemas.microsoft.com/office/spreadsheetml/2009/9/main" objectType="Drop" dropLines="31" dropStyle="combo" dx="26" fmlaLink="Vastaukset_vaihteet!$BS$17" fmlaRange="Valikot!$L$57:$L$61" noThreeD="1" sel="1" val="0"/>
</file>

<file path=xl/ctrlProps/ctrlProp213.xml><?xml version="1.0" encoding="utf-8"?>
<formControlPr xmlns="http://schemas.microsoft.com/office/spreadsheetml/2009/9/main" objectType="Drop" dropLines="31" dropStyle="combo" dx="26" fmlaLink="Vastaukset_raiteet!$T$10" fmlaRange="Valikot!$L$6:$L$9" noThreeD="1" sel="1" val="0"/>
</file>

<file path=xl/ctrlProps/ctrlProp2130.xml><?xml version="1.0" encoding="utf-8"?>
<formControlPr xmlns="http://schemas.microsoft.com/office/spreadsheetml/2009/9/main" objectType="Drop" dropLines="31" dropStyle="combo" dx="26" fmlaLink="Vastaukset_vaihteet!$BS$18" fmlaRange="Valikot!$P$57:$P$60" noThreeD="1" sel="1" val="0"/>
</file>

<file path=xl/ctrlProps/ctrlProp2131.xml><?xml version="1.0" encoding="utf-8"?>
<formControlPr xmlns="http://schemas.microsoft.com/office/spreadsheetml/2009/9/main" objectType="Drop" dropLines="32" dropStyle="combo" dx="26" fmlaLink="Vastaukset_vaihteet!$BT$4" fmlaRange="Valikot!$B$6:$B$37" noThreeD="1" sel="1" val="0"/>
</file>

<file path=xl/ctrlProps/ctrlProp2132.xml><?xml version="1.0" encoding="utf-8"?>
<formControlPr xmlns="http://schemas.microsoft.com/office/spreadsheetml/2009/9/main" objectType="Drop" dropLines="31" dropStyle="combo" dx="26" fmlaLink="Vastaukset_vaihteet!$BT$8" fmlaRange="Valikot!$V$74:$V$77" noThreeD="1" sel="1" val="0"/>
</file>

<file path=xl/ctrlProps/ctrlProp2133.xml><?xml version="1.0" encoding="utf-8"?>
<formControlPr xmlns="http://schemas.microsoft.com/office/spreadsheetml/2009/9/main" objectType="Drop" dropLines="31" dropStyle="combo" dx="26" fmlaLink="Vastaukset_vaihteet!$BT$9" fmlaRange="Valikot!$G$14:$G$20" noThreeD="1" sel="1" val="0"/>
</file>

<file path=xl/ctrlProps/ctrlProp2134.xml><?xml version="1.0" encoding="utf-8"?>
<formControlPr xmlns="http://schemas.microsoft.com/office/spreadsheetml/2009/9/main" objectType="Drop" dropLines="31" dropStyle="combo" dx="26" fmlaLink="Vastaukset_vaihteet!$BT$10" fmlaRange="Valikot!$G$23:$G$28" noThreeD="1" sel="1" val="0"/>
</file>

<file path=xl/ctrlProps/ctrlProp2135.xml><?xml version="1.0" encoding="utf-8"?>
<formControlPr xmlns="http://schemas.microsoft.com/office/spreadsheetml/2009/9/main" objectType="Drop" dropLines="50" dropStyle="combo" dx="26" fmlaLink="Vastaukset_vaihteet!$BT$15" fmlaRange="Valikot!$B$74:$B$122" noThreeD="1" sel="1" val="0"/>
</file>

<file path=xl/ctrlProps/ctrlProp2136.xml><?xml version="1.0" encoding="utf-8"?>
<formControlPr xmlns="http://schemas.microsoft.com/office/spreadsheetml/2009/9/main" objectType="Drop" dropLines="31" dropStyle="combo" dx="26" fmlaLink="Vastaukset_vaihteet!$BT$19" fmlaRange="Valikot!$G$74:$G$82" noThreeD="1" sel="1" val="0"/>
</file>

<file path=xl/ctrlProps/ctrlProp2137.xml><?xml version="1.0" encoding="utf-8"?>
<formControlPr xmlns="http://schemas.microsoft.com/office/spreadsheetml/2009/9/main" objectType="Drop" dropLines="31" dropStyle="combo" dx="26" fmlaLink="Vastaukset_vaihteet!$BT$20" fmlaRange="Valikot!$L$74:$L$82" noThreeD="1" sel="1" val="0"/>
</file>

<file path=xl/ctrlProps/ctrlProp2138.xml><?xml version="1.0" encoding="utf-8"?>
<formControlPr xmlns="http://schemas.microsoft.com/office/spreadsheetml/2009/9/main" objectType="Drop" dropLines="31" dropStyle="combo" dx="26" fmlaLink="Vastaukset_vaihteet!$BT$21" fmlaRange="Valikot!$P$74:$P$77" noThreeD="1" sel="1" val="0"/>
</file>

<file path=xl/ctrlProps/ctrlProp2139.xml><?xml version="1.0" encoding="utf-8"?>
<formControlPr xmlns="http://schemas.microsoft.com/office/spreadsheetml/2009/9/main" objectType="Drop" dropLines="31" dropStyle="combo" dx="26" fmlaLink="Vastaukset_vaihteet!$BT$7" fmlaRange="Valikot!$B$40:$B$45" noThreeD="1" sel="1" val="0"/>
</file>

<file path=xl/ctrlProps/ctrlProp214.xml><?xml version="1.0" encoding="utf-8"?>
<formControlPr xmlns="http://schemas.microsoft.com/office/spreadsheetml/2009/9/main" objectType="Drop" dropLines="31" dropStyle="combo" dx="26" fmlaLink="Vastaukset_raiteet!$T$11" fmlaRange="Valikot!$G$14:$G$20" noThreeD="1" sel="1" val="0"/>
</file>

<file path=xl/ctrlProps/ctrlProp2140.xml><?xml version="1.0" encoding="utf-8"?>
<formControlPr xmlns="http://schemas.microsoft.com/office/spreadsheetml/2009/9/main" objectType="Drop" dropLines="31" dropStyle="combo" dx="26" fmlaLink="Vastaukset_vaihteet!$BT$12" fmlaRange="Valikot!$L$64:$L$67" noThreeD="1" sel="1" val="0"/>
</file>

<file path=xl/ctrlProps/ctrlProp2141.xml><?xml version="1.0" encoding="utf-8"?>
<formControlPr xmlns="http://schemas.microsoft.com/office/spreadsheetml/2009/9/main" objectType="Drop" dropLines="31" dropStyle="combo" dx="26" fmlaLink="Vastaukset_vaihteet!$BT$13" fmlaRange="Valikot!$G$87:$G$90" noThreeD="1" sel="1" val="0"/>
</file>

<file path=xl/ctrlProps/ctrlProp2142.xml><?xml version="1.0" encoding="utf-8"?>
<formControlPr xmlns="http://schemas.microsoft.com/office/spreadsheetml/2009/9/main" objectType="Drop" dropLines="31" dropStyle="combo" dx="26" fmlaLink="Vastaukset_vaihteet!$BT$11" fmlaRange="Valikot!$P$64:$P$66" noThreeD="1" sel="1" val="0"/>
</file>

<file path=xl/ctrlProps/ctrlProp2143.xml><?xml version="1.0" encoding="utf-8"?>
<formControlPr xmlns="http://schemas.microsoft.com/office/spreadsheetml/2009/9/main" objectType="Drop" dropLines="31" dropStyle="combo" dx="26" fmlaLink="Vastaukset_vaihteet!$BT$14" fmlaRange="Valikot!$G$87:$G$90" noThreeD="1" sel="1" val="0"/>
</file>

<file path=xl/ctrlProps/ctrlProp2144.xml><?xml version="1.0" encoding="utf-8"?>
<formControlPr xmlns="http://schemas.microsoft.com/office/spreadsheetml/2009/9/main" objectType="Drop" dropLines="31" dropStyle="combo" dx="26" fmlaLink="Vastaukset_vaihteet!$BT$17" fmlaRange="Valikot!$L$57:$L$61" noThreeD="1" sel="1" val="0"/>
</file>

<file path=xl/ctrlProps/ctrlProp2145.xml><?xml version="1.0" encoding="utf-8"?>
<formControlPr xmlns="http://schemas.microsoft.com/office/spreadsheetml/2009/9/main" objectType="Drop" dropLines="31" dropStyle="combo" dx="26" fmlaLink="Vastaukset_vaihteet!$BT$18" fmlaRange="Valikot!$P$57:$P$60" noThreeD="1" sel="1" val="0"/>
</file>

<file path=xl/ctrlProps/ctrlProp2146.xml><?xml version="1.0" encoding="utf-8"?>
<formControlPr xmlns="http://schemas.microsoft.com/office/spreadsheetml/2009/9/main" objectType="Drop" dropLines="32" dropStyle="combo" dx="26" fmlaLink="Vastaukset_vaihteet!$BU$4" fmlaRange="Valikot!$B$6:$B$37" noThreeD="1" sel="1" val="0"/>
</file>

<file path=xl/ctrlProps/ctrlProp2147.xml><?xml version="1.0" encoding="utf-8"?>
<formControlPr xmlns="http://schemas.microsoft.com/office/spreadsheetml/2009/9/main" objectType="Drop" dropLines="31" dropStyle="combo" dx="26" fmlaLink="Vastaukset_vaihteet!$BU$8" fmlaRange="Valikot!$V$74:$V$77" noThreeD="1" sel="1" val="0"/>
</file>

<file path=xl/ctrlProps/ctrlProp2148.xml><?xml version="1.0" encoding="utf-8"?>
<formControlPr xmlns="http://schemas.microsoft.com/office/spreadsheetml/2009/9/main" objectType="Drop" dropLines="31" dropStyle="combo" dx="26" fmlaLink="Vastaukset_vaihteet!$BU$9" fmlaRange="Valikot!$G$14:$G$20" noThreeD="1" sel="1" val="0"/>
</file>

<file path=xl/ctrlProps/ctrlProp2149.xml><?xml version="1.0" encoding="utf-8"?>
<formControlPr xmlns="http://schemas.microsoft.com/office/spreadsheetml/2009/9/main" objectType="Drop" dropLines="31" dropStyle="combo" dx="26" fmlaLink="Vastaukset_vaihteet!$BU$10" fmlaRange="Valikot!$G$23:$G$28" noThreeD="1" sel="1" val="0"/>
</file>

<file path=xl/ctrlProps/ctrlProp215.xml><?xml version="1.0" encoding="utf-8"?>
<formControlPr xmlns="http://schemas.microsoft.com/office/spreadsheetml/2009/9/main" objectType="Drop" dropLines="31" dropStyle="combo" dx="26" fmlaLink="Vastaukset_raiteet!$T$12" fmlaRange="Valikot!$G$23:$G$28" noThreeD="1" sel="1" val="0"/>
</file>

<file path=xl/ctrlProps/ctrlProp2150.xml><?xml version="1.0" encoding="utf-8"?>
<formControlPr xmlns="http://schemas.microsoft.com/office/spreadsheetml/2009/9/main" objectType="Drop" dropLines="50" dropStyle="combo" dx="26" fmlaLink="Vastaukset_vaihteet!$BU$15" fmlaRange="Valikot!$B$74:$B$122" noThreeD="1" sel="1" val="0"/>
</file>

<file path=xl/ctrlProps/ctrlProp2151.xml><?xml version="1.0" encoding="utf-8"?>
<formControlPr xmlns="http://schemas.microsoft.com/office/spreadsheetml/2009/9/main" objectType="Drop" dropLines="31" dropStyle="combo" dx="26" fmlaLink="Vastaukset_vaihteet!$BU$19" fmlaRange="Valikot!$G$74:$G$82" noThreeD="1" sel="1" val="0"/>
</file>

<file path=xl/ctrlProps/ctrlProp2152.xml><?xml version="1.0" encoding="utf-8"?>
<formControlPr xmlns="http://schemas.microsoft.com/office/spreadsheetml/2009/9/main" objectType="Drop" dropLines="31" dropStyle="combo" dx="26" fmlaLink="Vastaukset_vaihteet!$BU$20" fmlaRange="Valikot!$L$74:$L$82" noThreeD="1" sel="1" val="0"/>
</file>

<file path=xl/ctrlProps/ctrlProp2153.xml><?xml version="1.0" encoding="utf-8"?>
<formControlPr xmlns="http://schemas.microsoft.com/office/spreadsheetml/2009/9/main" objectType="Drop" dropLines="31" dropStyle="combo" dx="26" fmlaLink="Vastaukset_vaihteet!$BU$21" fmlaRange="Valikot!$P$74:$P$77" noThreeD="1" sel="1" val="0"/>
</file>

<file path=xl/ctrlProps/ctrlProp2154.xml><?xml version="1.0" encoding="utf-8"?>
<formControlPr xmlns="http://schemas.microsoft.com/office/spreadsheetml/2009/9/main" objectType="Drop" dropLines="31" dropStyle="combo" dx="26" fmlaLink="Vastaukset_vaihteet!$BU$7" fmlaRange="Valikot!$B$40:$B$45" noThreeD="1" sel="1" val="0"/>
</file>

<file path=xl/ctrlProps/ctrlProp2155.xml><?xml version="1.0" encoding="utf-8"?>
<formControlPr xmlns="http://schemas.microsoft.com/office/spreadsheetml/2009/9/main" objectType="Drop" dropLines="31" dropStyle="combo" dx="26" fmlaLink="Vastaukset_vaihteet!$BU$12" fmlaRange="Valikot!$L$64:$L$67" noThreeD="1" sel="1" val="0"/>
</file>

<file path=xl/ctrlProps/ctrlProp2156.xml><?xml version="1.0" encoding="utf-8"?>
<formControlPr xmlns="http://schemas.microsoft.com/office/spreadsheetml/2009/9/main" objectType="Drop" dropLines="31" dropStyle="combo" dx="26" fmlaLink="Vastaukset_vaihteet!$BU$13" fmlaRange="Valikot!$G$87:$G$90" noThreeD="1" sel="1" val="0"/>
</file>

<file path=xl/ctrlProps/ctrlProp2157.xml><?xml version="1.0" encoding="utf-8"?>
<formControlPr xmlns="http://schemas.microsoft.com/office/spreadsheetml/2009/9/main" objectType="Drop" dropLines="31" dropStyle="combo" dx="26" fmlaLink="Vastaukset_vaihteet!$BU$11" fmlaRange="Valikot!$P$64:$P$66" noThreeD="1" sel="1" val="0"/>
</file>

<file path=xl/ctrlProps/ctrlProp2158.xml><?xml version="1.0" encoding="utf-8"?>
<formControlPr xmlns="http://schemas.microsoft.com/office/spreadsheetml/2009/9/main" objectType="Drop" dropLines="31" dropStyle="combo" dx="26" fmlaLink="Vastaukset_vaihteet!$BU$14" fmlaRange="Valikot!$G$87:$G$90" noThreeD="1" sel="1" val="0"/>
</file>

<file path=xl/ctrlProps/ctrlProp2159.xml><?xml version="1.0" encoding="utf-8"?>
<formControlPr xmlns="http://schemas.microsoft.com/office/spreadsheetml/2009/9/main" objectType="Drop" dropLines="31" dropStyle="combo" dx="26" fmlaLink="Vastaukset_vaihteet!$BU$17" fmlaRange="Valikot!$L$57:$L$61" noThreeD="1" sel="1" val="0"/>
</file>

<file path=xl/ctrlProps/ctrlProp216.xml><?xml version="1.0" encoding="utf-8"?>
<formControlPr xmlns="http://schemas.microsoft.com/office/spreadsheetml/2009/9/main" objectType="Drop" dropLines="31" dropStyle="combo" dx="26" fmlaLink="Vastaukset_raiteet!$T$23" fmlaRange="Valikot!$B$57:$B$60" noThreeD="1" sel="1" val="0"/>
</file>

<file path=xl/ctrlProps/ctrlProp2160.xml><?xml version="1.0" encoding="utf-8"?>
<formControlPr xmlns="http://schemas.microsoft.com/office/spreadsheetml/2009/9/main" objectType="Drop" dropLines="31" dropStyle="combo" dx="26" fmlaLink="Vastaukset_vaihteet!$BU$18" fmlaRange="Valikot!$P$57:$P$60" noThreeD="1" sel="1" val="0"/>
</file>

<file path=xl/ctrlProps/ctrlProp2161.xml><?xml version="1.0" encoding="utf-8"?>
<formControlPr xmlns="http://schemas.microsoft.com/office/spreadsheetml/2009/9/main" objectType="Drop" dropLines="32" dropStyle="combo" dx="26" fmlaLink="Vastaukset_vaihteet!$BV$4" fmlaRange="Valikot!$B$6:$B$37" noThreeD="1" sel="1" val="0"/>
</file>

<file path=xl/ctrlProps/ctrlProp2162.xml><?xml version="1.0" encoding="utf-8"?>
<formControlPr xmlns="http://schemas.microsoft.com/office/spreadsheetml/2009/9/main" objectType="Drop" dropLines="31" dropStyle="combo" dx="26" fmlaLink="Vastaukset_vaihteet!$BV$8" fmlaRange="Valikot!$V$74:$V$77" noThreeD="1" sel="1" val="0"/>
</file>

<file path=xl/ctrlProps/ctrlProp2163.xml><?xml version="1.0" encoding="utf-8"?>
<formControlPr xmlns="http://schemas.microsoft.com/office/spreadsheetml/2009/9/main" objectType="Drop" dropLines="31" dropStyle="combo" dx="26" fmlaLink="Vastaukset_vaihteet!$BV$9" fmlaRange="Valikot!$G$14:$G$20" noThreeD="1" sel="1" val="0"/>
</file>

<file path=xl/ctrlProps/ctrlProp2164.xml><?xml version="1.0" encoding="utf-8"?>
<formControlPr xmlns="http://schemas.microsoft.com/office/spreadsheetml/2009/9/main" objectType="Drop" dropLines="31" dropStyle="combo" dx="26" fmlaLink="Vastaukset_vaihteet!$BV$10" fmlaRange="Valikot!$G$23:$G$28" noThreeD="1" sel="1" val="0"/>
</file>

<file path=xl/ctrlProps/ctrlProp2165.xml><?xml version="1.0" encoding="utf-8"?>
<formControlPr xmlns="http://schemas.microsoft.com/office/spreadsheetml/2009/9/main" objectType="Drop" dropLines="50" dropStyle="combo" dx="26" fmlaLink="Vastaukset_vaihteet!$BV$15" fmlaRange="Valikot!$B$74:$B$122" noThreeD="1" sel="1" val="0"/>
</file>

<file path=xl/ctrlProps/ctrlProp2166.xml><?xml version="1.0" encoding="utf-8"?>
<formControlPr xmlns="http://schemas.microsoft.com/office/spreadsheetml/2009/9/main" objectType="Drop" dropLines="31" dropStyle="combo" dx="26" fmlaLink="Vastaukset_vaihteet!$BV$19" fmlaRange="Valikot!$G$74:$G$82" noThreeD="1" sel="1" val="0"/>
</file>

<file path=xl/ctrlProps/ctrlProp2167.xml><?xml version="1.0" encoding="utf-8"?>
<formControlPr xmlns="http://schemas.microsoft.com/office/spreadsheetml/2009/9/main" objectType="Drop" dropLines="31" dropStyle="combo" dx="26" fmlaLink="Vastaukset_vaihteet!$BV$20" fmlaRange="Valikot!$L$74:$L$82" noThreeD="1" sel="1" val="0"/>
</file>

<file path=xl/ctrlProps/ctrlProp2168.xml><?xml version="1.0" encoding="utf-8"?>
<formControlPr xmlns="http://schemas.microsoft.com/office/spreadsheetml/2009/9/main" objectType="Drop" dropLines="31" dropStyle="combo" dx="26" fmlaLink="Vastaukset_vaihteet!$BV$21" fmlaRange="Valikot!$P$74:$P$77" noThreeD="1" sel="1" val="0"/>
</file>

<file path=xl/ctrlProps/ctrlProp2169.xml><?xml version="1.0" encoding="utf-8"?>
<formControlPr xmlns="http://schemas.microsoft.com/office/spreadsheetml/2009/9/main" objectType="Drop" dropLines="31" dropStyle="combo" dx="26" fmlaLink="Vastaukset_vaihteet!$BV$7" fmlaRange="Valikot!$B$40:$B$45" noThreeD="1" sel="1" val="0"/>
</file>

<file path=xl/ctrlProps/ctrlProp217.xml><?xml version="1.0" encoding="utf-8"?>
<formControlPr xmlns="http://schemas.microsoft.com/office/spreadsheetml/2009/9/main" objectType="Drop" dropLines="31" dropStyle="combo" dx="26" fmlaLink="Vastaukset_raiteet!$T$42" fmlaRange="Valikot!$G$57:$G$60" noThreeD="1" sel="1" val="0"/>
</file>

<file path=xl/ctrlProps/ctrlProp2170.xml><?xml version="1.0" encoding="utf-8"?>
<formControlPr xmlns="http://schemas.microsoft.com/office/spreadsheetml/2009/9/main" objectType="Drop" dropLines="31" dropStyle="combo" dx="26" fmlaLink="Vastaukset_vaihteet!$BV$12" fmlaRange="Valikot!$L$64:$L$67" noThreeD="1" sel="1" val="0"/>
</file>

<file path=xl/ctrlProps/ctrlProp2171.xml><?xml version="1.0" encoding="utf-8"?>
<formControlPr xmlns="http://schemas.microsoft.com/office/spreadsheetml/2009/9/main" objectType="Drop" dropLines="31" dropStyle="combo" dx="26" fmlaLink="Vastaukset_vaihteet!$BV$13" fmlaRange="Valikot!$G$87:$G$90" noThreeD="1" sel="1" val="0"/>
</file>

<file path=xl/ctrlProps/ctrlProp2172.xml><?xml version="1.0" encoding="utf-8"?>
<formControlPr xmlns="http://schemas.microsoft.com/office/spreadsheetml/2009/9/main" objectType="Drop" dropLines="31" dropStyle="combo" dx="26" fmlaLink="Vastaukset_vaihteet!$BV$11" fmlaRange="Valikot!$P$64:$P$66" noThreeD="1" sel="1" val="0"/>
</file>

<file path=xl/ctrlProps/ctrlProp2173.xml><?xml version="1.0" encoding="utf-8"?>
<formControlPr xmlns="http://schemas.microsoft.com/office/spreadsheetml/2009/9/main" objectType="Drop" dropLines="31" dropStyle="combo" dx="26" fmlaLink="Vastaukset_vaihteet!$BV$14" fmlaRange="Valikot!$G$87:$G$90" noThreeD="1" sel="1" val="0"/>
</file>

<file path=xl/ctrlProps/ctrlProp2174.xml><?xml version="1.0" encoding="utf-8"?>
<formControlPr xmlns="http://schemas.microsoft.com/office/spreadsheetml/2009/9/main" objectType="Drop" dropLines="31" dropStyle="combo" dx="26" fmlaLink="Vastaukset_vaihteet!$BV$17" fmlaRange="Valikot!$L$57:$L$61" noThreeD="1" sel="1" val="0"/>
</file>

<file path=xl/ctrlProps/ctrlProp2175.xml><?xml version="1.0" encoding="utf-8"?>
<formControlPr xmlns="http://schemas.microsoft.com/office/spreadsheetml/2009/9/main" objectType="Drop" dropLines="31" dropStyle="combo" dx="26" fmlaLink="Vastaukset_vaihteet!$BV$18" fmlaRange="Valikot!$P$57:$P$60" noThreeD="1" sel="1" val="0"/>
</file>

<file path=xl/ctrlProps/ctrlProp2176.xml><?xml version="1.0" encoding="utf-8"?>
<formControlPr xmlns="http://schemas.microsoft.com/office/spreadsheetml/2009/9/main" objectType="Drop" dropLines="32" dropStyle="combo" dx="26" fmlaLink="Vastaukset_vaihteet!$BW$4" fmlaRange="Valikot!$B$6:$B$37" noThreeD="1" sel="1" val="0"/>
</file>

<file path=xl/ctrlProps/ctrlProp2177.xml><?xml version="1.0" encoding="utf-8"?>
<formControlPr xmlns="http://schemas.microsoft.com/office/spreadsheetml/2009/9/main" objectType="Drop" dropLines="31" dropStyle="combo" dx="26" fmlaLink="Vastaukset_vaihteet!$BW$8" fmlaRange="Valikot!$V$74:$V$77" noThreeD="1" sel="1" val="0"/>
</file>

<file path=xl/ctrlProps/ctrlProp2178.xml><?xml version="1.0" encoding="utf-8"?>
<formControlPr xmlns="http://schemas.microsoft.com/office/spreadsheetml/2009/9/main" objectType="Drop" dropLines="31" dropStyle="combo" dx="26" fmlaLink="Vastaukset_vaihteet!$BW$9" fmlaRange="Valikot!$G$14:$G$20" noThreeD="1" sel="1" val="0"/>
</file>

<file path=xl/ctrlProps/ctrlProp2179.xml><?xml version="1.0" encoding="utf-8"?>
<formControlPr xmlns="http://schemas.microsoft.com/office/spreadsheetml/2009/9/main" objectType="Drop" dropLines="31" dropStyle="combo" dx="26" fmlaLink="Vastaukset_vaihteet!$BW$10" fmlaRange="Valikot!$G$23:$G$28" noThreeD="1" sel="1" val="0"/>
</file>

<file path=xl/ctrlProps/ctrlProp218.xml><?xml version="1.0" encoding="utf-8"?>
<formControlPr xmlns="http://schemas.microsoft.com/office/spreadsheetml/2009/9/main" objectType="Drop" dropLines="31" dropStyle="combo" dx="26" fmlaLink="Vastaukset_raiteet!$T$43" fmlaRange="Valikot!$L$57:$L$61" noThreeD="1" sel="1" val="0"/>
</file>

<file path=xl/ctrlProps/ctrlProp2180.xml><?xml version="1.0" encoding="utf-8"?>
<formControlPr xmlns="http://schemas.microsoft.com/office/spreadsheetml/2009/9/main" objectType="Drop" dropLines="50" dropStyle="combo" dx="26" fmlaLink="Vastaukset_vaihteet!$BW$15" fmlaRange="Valikot!$B$74:$B$122" noThreeD="1" sel="1" val="0"/>
</file>

<file path=xl/ctrlProps/ctrlProp2181.xml><?xml version="1.0" encoding="utf-8"?>
<formControlPr xmlns="http://schemas.microsoft.com/office/spreadsheetml/2009/9/main" objectType="Drop" dropLines="31" dropStyle="combo" dx="26" fmlaLink="Vastaukset_vaihteet!$BW$19" fmlaRange="Valikot!$G$74:$G$82" noThreeD="1" sel="1" val="0"/>
</file>

<file path=xl/ctrlProps/ctrlProp2182.xml><?xml version="1.0" encoding="utf-8"?>
<formControlPr xmlns="http://schemas.microsoft.com/office/spreadsheetml/2009/9/main" objectType="Drop" dropLines="31" dropStyle="combo" dx="26" fmlaLink="Vastaukset_vaihteet!$BW$20" fmlaRange="Valikot!$L$74:$L$82" noThreeD="1" sel="1" val="0"/>
</file>

<file path=xl/ctrlProps/ctrlProp2183.xml><?xml version="1.0" encoding="utf-8"?>
<formControlPr xmlns="http://schemas.microsoft.com/office/spreadsheetml/2009/9/main" objectType="Drop" dropLines="31" dropStyle="combo" dx="26" fmlaLink="Vastaukset_vaihteet!$BW$21" fmlaRange="Valikot!$P$74:$P$77" noThreeD="1" sel="1" val="0"/>
</file>

<file path=xl/ctrlProps/ctrlProp2184.xml><?xml version="1.0" encoding="utf-8"?>
<formControlPr xmlns="http://schemas.microsoft.com/office/spreadsheetml/2009/9/main" objectType="Drop" dropLines="31" dropStyle="combo" dx="26" fmlaLink="Vastaukset_vaihteet!$BW$7" fmlaRange="Valikot!$B$40:$B$45" noThreeD="1" sel="1" val="0"/>
</file>

<file path=xl/ctrlProps/ctrlProp2185.xml><?xml version="1.0" encoding="utf-8"?>
<formControlPr xmlns="http://schemas.microsoft.com/office/spreadsheetml/2009/9/main" objectType="Drop" dropLines="31" dropStyle="combo" dx="26" fmlaLink="Vastaukset_vaihteet!$BW$12" fmlaRange="Valikot!$L$64:$L$67" noThreeD="1" sel="1" val="0"/>
</file>

<file path=xl/ctrlProps/ctrlProp2186.xml><?xml version="1.0" encoding="utf-8"?>
<formControlPr xmlns="http://schemas.microsoft.com/office/spreadsheetml/2009/9/main" objectType="Drop" dropLines="31" dropStyle="combo" dx="26" fmlaLink="Vastaukset_vaihteet!$BW$13" fmlaRange="Valikot!$G$87:$G$90" noThreeD="1" sel="1" val="0"/>
</file>

<file path=xl/ctrlProps/ctrlProp2187.xml><?xml version="1.0" encoding="utf-8"?>
<formControlPr xmlns="http://schemas.microsoft.com/office/spreadsheetml/2009/9/main" objectType="Drop" dropLines="31" dropStyle="combo" dx="26" fmlaLink="Vastaukset_vaihteet!$BW$11" fmlaRange="Valikot!$P$64:$P$66" noThreeD="1" sel="1" val="0"/>
</file>

<file path=xl/ctrlProps/ctrlProp2188.xml><?xml version="1.0" encoding="utf-8"?>
<formControlPr xmlns="http://schemas.microsoft.com/office/spreadsheetml/2009/9/main" objectType="Drop" dropLines="31" dropStyle="combo" dx="26" fmlaLink="Vastaukset_vaihteet!$BW$14" fmlaRange="Valikot!$G$87:$G$90" noThreeD="1" sel="1" val="0"/>
</file>

<file path=xl/ctrlProps/ctrlProp2189.xml><?xml version="1.0" encoding="utf-8"?>
<formControlPr xmlns="http://schemas.microsoft.com/office/spreadsheetml/2009/9/main" objectType="Drop" dropLines="31" dropStyle="combo" dx="26" fmlaLink="Vastaukset_vaihteet!$BW$17" fmlaRange="Valikot!$L$57:$L$61" noThreeD="1" sel="1" val="0"/>
</file>

<file path=xl/ctrlProps/ctrlProp219.xml><?xml version="1.0" encoding="utf-8"?>
<formControlPr xmlns="http://schemas.microsoft.com/office/spreadsheetml/2009/9/main" objectType="Drop" dropLines="31" dropStyle="combo" dx="26" fmlaLink="Vastaukset_raiteet!$T$44" fmlaRange="Valikot!$P$57:$P$60" noThreeD="1" sel="1" val="0"/>
</file>

<file path=xl/ctrlProps/ctrlProp2190.xml><?xml version="1.0" encoding="utf-8"?>
<formControlPr xmlns="http://schemas.microsoft.com/office/spreadsheetml/2009/9/main" objectType="Drop" dropLines="31" dropStyle="combo" dx="26" fmlaLink="Vastaukset_vaihteet!$BW$18" fmlaRange="Valikot!$P$57:$P$60" noThreeD="1" sel="1" val="0"/>
</file>

<file path=xl/ctrlProps/ctrlProp2191.xml><?xml version="1.0" encoding="utf-8"?>
<formControlPr xmlns="http://schemas.microsoft.com/office/spreadsheetml/2009/9/main" objectType="Drop" dropLines="32" dropStyle="combo" dx="26" fmlaLink="Vastaukset_vaihteet!$BX$4" fmlaRange="Valikot!$B$6:$B$37" noThreeD="1" sel="1" val="0"/>
</file>

<file path=xl/ctrlProps/ctrlProp2192.xml><?xml version="1.0" encoding="utf-8"?>
<formControlPr xmlns="http://schemas.microsoft.com/office/spreadsheetml/2009/9/main" objectType="Drop" dropLines="31" dropStyle="combo" dx="26" fmlaLink="Vastaukset_vaihteet!$BX$8" fmlaRange="Valikot!$V$74:$V$77" noThreeD="1" sel="1" val="0"/>
</file>

<file path=xl/ctrlProps/ctrlProp2193.xml><?xml version="1.0" encoding="utf-8"?>
<formControlPr xmlns="http://schemas.microsoft.com/office/spreadsheetml/2009/9/main" objectType="Drop" dropLines="31" dropStyle="combo" dx="26" fmlaLink="Vastaukset_vaihteet!$BX$9" fmlaRange="Valikot!$G$14:$G$20" noThreeD="1" sel="1" val="0"/>
</file>

<file path=xl/ctrlProps/ctrlProp2194.xml><?xml version="1.0" encoding="utf-8"?>
<formControlPr xmlns="http://schemas.microsoft.com/office/spreadsheetml/2009/9/main" objectType="Drop" dropLines="31" dropStyle="combo" dx="26" fmlaLink="Vastaukset_vaihteet!$BX$10" fmlaRange="Valikot!$G$23:$G$28" noThreeD="1" sel="1" val="0"/>
</file>

<file path=xl/ctrlProps/ctrlProp2195.xml><?xml version="1.0" encoding="utf-8"?>
<formControlPr xmlns="http://schemas.microsoft.com/office/spreadsheetml/2009/9/main" objectType="Drop" dropLines="50" dropStyle="combo" dx="26" fmlaLink="Vastaukset_vaihteet!$BX$15" fmlaRange="Valikot!$B$74:$B$122" noThreeD="1" sel="1" val="0"/>
</file>

<file path=xl/ctrlProps/ctrlProp2196.xml><?xml version="1.0" encoding="utf-8"?>
<formControlPr xmlns="http://schemas.microsoft.com/office/spreadsheetml/2009/9/main" objectType="Drop" dropLines="31" dropStyle="combo" dx="26" fmlaLink="Vastaukset_vaihteet!$BX$19" fmlaRange="Valikot!$G$74:$G$82" noThreeD="1" sel="1" val="0"/>
</file>

<file path=xl/ctrlProps/ctrlProp2197.xml><?xml version="1.0" encoding="utf-8"?>
<formControlPr xmlns="http://schemas.microsoft.com/office/spreadsheetml/2009/9/main" objectType="Drop" dropLines="31" dropStyle="combo" dx="26" fmlaLink="Vastaukset_vaihteet!$BX$20" fmlaRange="Valikot!$L$74:$L$82" noThreeD="1" sel="1" val="0"/>
</file>

<file path=xl/ctrlProps/ctrlProp2198.xml><?xml version="1.0" encoding="utf-8"?>
<formControlPr xmlns="http://schemas.microsoft.com/office/spreadsheetml/2009/9/main" objectType="Drop" dropLines="31" dropStyle="combo" dx="26" fmlaLink="Vastaukset_vaihteet!$BX$21" fmlaRange="Valikot!$P$74:$P$77" noThreeD="1" sel="1" val="0"/>
</file>

<file path=xl/ctrlProps/ctrlProp2199.xml><?xml version="1.0" encoding="utf-8"?>
<formControlPr xmlns="http://schemas.microsoft.com/office/spreadsheetml/2009/9/main" objectType="Drop" dropLines="31" dropStyle="combo" dx="26" fmlaLink="Vastaukset_vaihteet!$BX$7" fmlaRange="Valikot!$B$40:$B$45" noThreeD="1" sel="1" val="0"/>
</file>

<file path=xl/ctrlProps/ctrlProp22.xml><?xml version="1.0" encoding="utf-8"?>
<formControlPr xmlns="http://schemas.microsoft.com/office/spreadsheetml/2009/9/main" objectType="Drop" dropLines="31" dropStyle="combo" dx="26" fmlaLink="Vastaukset_raiteet!$G$12" fmlaRange="Valikot!$G$23:$G$28" noThreeD="1" sel="1" val="0"/>
</file>

<file path=xl/ctrlProps/ctrlProp220.xml><?xml version="1.0" encoding="utf-8"?>
<formControlPr xmlns="http://schemas.microsoft.com/office/spreadsheetml/2009/9/main" objectType="Drop" dropLines="31" dropStyle="combo" dx="26" fmlaLink="Vastaukset_raiteet!$T$45" fmlaRange="Valikot!$V$57:$V$61" noThreeD="1" sel="1" val="0"/>
</file>

<file path=xl/ctrlProps/ctrlProp2200.xml><?xml version="1.0" encoding="utf-8"?>
<formControlPr xmlns="http://schemas.microsoft.com/office/spreadsheetml/2009/9/main" objectType="Drop" dropLines="31" dropStyle="combo" dx="26" fmlaLink="Vastaukset_vaihteet!$BX$12" fmlaRange="Valikot!$L$64:$L$67" noThreeD="1" sel="1" val="0"/>
</file>

<file path=xl/ctrlProps/ctrlProp2201.xml><?xml version="1.0" encoding="utf-8"?>
<formControlPr xmlns="http://schemas.microsoft.com/office/spreadsheetml/2009/9/main" objectType="Drop" dropLines="31" dropStyle="combo" dx="26" fmlaLink="Vastaukset_vaihteet!$BX$13" fmlaRange="Valikot!$G$87:$G$90" noThreeD="1" sel="1" val="0"/>
</file>

<file path=xl/ctrlProps/ctrlProp2202.xml><?xml version="1.0" encoding="utf-8"?>
<formControlPr xmlns="http://schemas.microsoft.com/office/spreadsheetml/2009/9/main" objectType="Drop" dropLines="31" dropStyle="combo" dx="26" fmlaLink="Vastaukset_vaihteet!$BX$11" fmlaRange="Valikot!$P$64:$P$66" noThreeD="1" sel="1" val="0"/>
</file>

<file path=xl/ctrlProps/ctrlProp2203.xml><?xml version="1.0" encoding="utf-8"?>
<formControlPr xmlns="http://schemas.microsoft.com/office/spreadsheetml/2009/9/main" objectType="Drop" dropLines="31" dropStyle="combo" dx="26" fmlaLink="Vastaukset_vaihteet!$BX$14" fmlaRange="Valikot!$G$87:$G$90" noThreeD="1" sel="1" val="0"/>
</file>

<file path=xl/ctrlProps/ctrlProp2204.xml><?xml version="1.0" encoding="utf-8"?>
<formControlPr xmlns="http://schemas.microsoft.com/office/spreadsheetml/2009/9/main" objectType="Drop" dropLines="31" dropStyle="combo" dx="26" fmlaLink="Vastaukset_vaihteet!$BX$17" fmlaRange="Valikot!$L$57:$L$61" noThreeD="1" sel="1" val="0"/>
</file>

<file path=xl/ctrlProps/ctrlProp2205.xml><?xml version="1.0" encoding="utf-8"?>
<formControlPr xmlns="http://schemas.microsoft.com/office/spreadsheetml/2009/9/main" objectType="Drop" dropLines="31" dropStyle="combo" dx="26" fmlaLink="Vastaukset_vaihteet!$BX$18" fmlaRange="Valikot!$P$57:$P$60" noThreeD="1" sel="1" val="0"/>
</file>

<file path=xl/ctrlProps/ctrlProp2206.xml><?xml version="1.0" encoding="utf-8"?>
<formControlPr xmlns="http://schemas.microsoft.com/office/spreadsheetml/2009/9/main" objectType="Drop" dropLines="32" dropStyle="combo" dx="26" fmlaLink="Vastaukset_vaihteet!$BY$4" fmlaRange="Valikot!$B$6:$B$37" noThreeD="1" sel="1" val="0"/>
</file>

<file path=xl/ctrlProps/ctrlProp2207.xml><?xml version="1.0" encoding="utf-8"?>
<formControlPr xmlns="http://schemas.microsoft.com/office/spreadsheetml/2009/9/main" objectType="Drop" dropLines="31" dropStyle="combo" dx="26" fmlaLink="Vastaukset_vaihteet!$BY$8" fmlaRange="Valikot!$V$74:$V$77" noThreeD="1" sel="1" val="0"/>
</file>

<file path=xl/ctrlProps/ctrlProp2208.xml><?xml version="1.0" encoding="utf-8"?>
<formControlPr xmlns="http://schemas.microsoft.com/office/spreadsheetml/2009/9/main" objectType="Drop" dropLines="31" dropStyle="combo" dx="26" fmlaLink="Vastaukset_vaihteet!$BY$9" fmlaRange="Valikot!$G$14:$G$20" noThreeD="1" sel="1" val="0"/>
</file>

<file path=xl/ctrlProps/ctrlProp2209.xml><?xml version="1.0" encoding="utf-8"?>
<formControlPr xmlns="http://schemas.microsoft.com/office/spreadsheetml/2009/9/main" objectType="Drop" dropLines="31" dropStyle="combo" dx="26" fmlaLink="Vastaukset_vaihteet!$BY$10" fmlaRange="Valikot!$G$23:$G$28" noThreeD="1" sel="1" val="0"/>
</file>

<file path=xl/ctrlProps/ctrlProp221.xml><?xml version="1.0" encoding="utf-8"?>
<formControlPr xmlns="http://schemas.microsoft.com/office/spreadsheetml/2009/9/main" objectType="Drop" dropLines="31" dropStyle="combo" dx="26" fmlaLink="Vastaukset_raiteet!$T$46" fmlaRange="Valikot!$B$64:$B$67" noThreeD="1" sel="1" val="0"/>
</file>

<file path=xl/ctrlProps/ctrlProp2210.xml><?xml version="1.0" encoding="utf-8"?>
<formControlPr xmlns="http://schemas.microsoft.com/office/spreadsheetml/2009/9/main" objectType="Drop" dropLines="50" dropStyle="combo" dx="26" fmlaLink="Vastaukset_vaihteet!$BY$15" fmlaRange="Valikot!$B$74:$B$122" noThreeD="1" sel="1" val="0"/>
</file>

<file path=xl/ctrlProps/ctrlProp2211.xml><?xml version="1.0" encoding="utf-8"?>
<formControlPr xmlns="http://schemas.microsoft.com/office/spreadsheetml/2009/9/main" objectType="Drop" dropLines="31" dropStyle="combo" dx="26" fmlaLink="Vastaukset_vaihteet!$BY$19" fmlaRange="Valikot!$G$74:$G$82" noThreeD="1" sel="1" val="0"/>
</file>

<file path=xl/ctrlProps/ctrlProp2212.xml><?xml version="1.0" encoding="utf-8"?>
<formControlPr xmlns="http://schemas.microsoft.com/office/spreadsheetml/2009/9/main" objectType="Drop" dropLines="31" dropStyle="combo" dx="26" fmlaLink="Vastaukset_vaihteet!$BY$20" fmlaRange="Valikot!$L$74:$L$82" noThreeD="1" sel="1" val="0"/>
</file>

<file path=xl/ctrlProps/ctrlProp2213.xml><?xml version="1.0" encoding="utf-8"?>
<formControlPr xmlns="http://schemas.microsoft.com/office/spreadsheetml/2009/9/main" objectType="Drop" dropLines="31" dropStyle="combo" dx="26" fmlaLink="Vastaukset_vaihteet!$BY$21" fmlaRange="Valikot!$P$74:$P$77" noThreeD="1" sel="1" val="0"/>
</file>

<file path=xl/ctrlProps/ctrlProp2214.xml><?xml version="1.0" encoding="utf-8"?>
<formControlPr xmlns="http://schemas.microsoft.com/office/spreadsheetml/2009/9/main" objectType="Drop" dropLines="31" dropStyle="combo" dx="26" fmlaLink="Vastaukset_vaihteet!$BY$7" fmlaRange="Valikot!$B$40:$B$45" noThreeD="1" sel="1" val="0"/>
</file>

<file path=xl/ctrlProps/ctrlProp2215.xml><?xml version="1.0" encoding="utf-8"?>
<formControlPr xmlns="http://schemas.microsoft.com/office/spreadsheetml/2009/9/main" objectType="Drop" dropLines="31" dropStyle="combo" dx="26" fmlaLink="Vastaukset_vaihteet!$BY$12" fmlaRange="Valikot!$L$64:$L$67" noThreeD="1" sel="1" val="0"/>
</file>

<file path=xl/ctrlProps/ctrlProp2216.xml><?xml version="1.0" encoding="utf-8"?>
<formControlPr xmlns="http://schemas.microsoft.com/office/spreadsheetml/2009/9/main" objectType="Drop" dropLines="31" dropStyle="combo" dx="26" fmlaLink="Vastaukset_vaihteet!$BY$13" fmlaRange="Valikot!$G$87:$G$90" noThreeD="1" sel="1" val="0"/>
</file>

<file path=xl/ctrlProps/ctrlProp2217.xml><?xml version="1.0" encoding="utf-8"?>
<formControlPr xmlns="http://schemas.microsoft.com/office/spreadsheetml/2009/9/main" objectType="Drop" dropLines="31" dropStyle="combo" dx="26" fmlaLink="Vastaukset_vaihteet!$BY$11" fmlaRange="Valikot!$P$64:$P$66" noThreeD="1" sel="1" val="0"/>
</file>

<file path=xl/ctrlProps/ctrlProp2218.xml><?xml version="1.0" encoding="utf-8"?>
<formControlPr xmlns="http://schemas.microsoft.com/office/spreadsheetml/2009/9/main" objectType="Drop" dropLines="31" dropStyle="combo" dx="26" fmlaLink="Vastaukset_vaihteet!$BY$14" fmlaRange="Valikot!$G$87:$G$90" noThreeD="1" sel="1" val="0"/>
</file>

<file path=xl/ctrlProps/ctrlProp2219.xml><?xml version="1.0" encoding="utf-8"?>
<formControlPr xmlns="http://schemas.microsoft.com/office/spreadsheetml/2009/9/main" objectType="Drop" dropLines="31" dropStyle="combo" dx="26" fmlaLink="Vastaukset_vaihteet!$BY$17" fmlaRange="Valikot!$L$57:$L$61" noThreeD="1" sel="1" val="0"/>
</file>

<file path=xl/ctrlProps/ctrlProp222.xml><?xml version="1.0" encoding="utf-8"?>
<formControlPr xmlns="http://schemas.microsoft.com/office/spreadsheetml/2009/9/main" objectType="Drop" dropLines="31" dropStyle="combo" dx="26" fmlaLink="Vastaukset_raiteet!$T$47" fmlaRange="Valikot!$G$64:$G$67" noThreeD="1" sel="1" val="0"/>
</file>

<file path=xl/ctrlProps/ctrlProp2220.xml><?xml version="1.0" encoding="utf-8"?>
<formControlPr xmlns="http://schemas.microsoft.com/office/spreadsheetml/2009/9/main" objectType="Drop" dropLines="31" dropStyle="combo" dx="26" fmlaLink="Vastaukset_vaihteet!$BY$18" fmlaRange="Valikot!$P$57:$P$60" noThreeD="1" sel="1" val="0"/>
</file>

<file path=xl/ctrlProps/ctrlProp2221.xml><?xml version="1.0" encoding="utf-8"?>
<formControlPr xmlns="http://schemas.microsoft.com/office/spreadsheetml/2009/9/main" objectType="Drop" dropLines="32" dropStyle="combo" dx="26" fmlaLink="Vastaukset_vaihteet!$BZ$4" fmlaRange="Valikot!$B$6:$B$37" noThreeD="1" sel="1" val="0"/>
</file>

<file path=xl/ctrlProps/ctrlProp2222.xml><?xml version="1.0" encoding="utf-8"?>
<formControlPr xmlns="http://schemas.microsoft.com/office/spreadsheetml/2009/9/main" objectType="Drop" dropLines="31" dropStyle="combo" dx="26" fmlaLink="Vastaukset_vaihteet!$BZ$8" fmlaRange="Valikot!$V$74:$V$77" noThreeD="1" sel="1" val="0"/>
</file>

<file path=xl/ctrlProps/ctrlProp2223.xml><?xml version="1.0" encoding="utf-8"?>
<formControlPr xmlns="http://schemas.microsoft.com/office/spreadsheetml/2009/9/main" objectType="Drop" dropLines="31" dropStyle="combo" dx="26" fmlaLink="Vastaukset_vaihteet!$BZ$9" fmlaRange="Valikot!$G$14:$G$20" noThreeD="1" sel="1" val="0"/>
</file>

<file path=xl/ctrlProps/ctrlProp2224.xml><?xml version="1.0" encoding="utf-8"?>
<formControlPr xmlns="http://schemas.microsoft.com/office/spreadsheetml/2009/9/main" objectType="Drop" dropLines="31" dropStyle="combo" dx="26" fmlaLink="Vastaukset_vaihteet!$BZ$10" fmlaRange="Valikot!$G$23:$G$28" noThreeD="1" sel="1" val="0"/>
</file>

<file path=xl/ctrlProps/ctrlProp2225.xml><?xml version="1.0" encoding="utf-8"?>
<formControlPr xmlns="http://schemas.microsoft.com/office/spreadsheetml/2009/9/main" objectType="Drop" dropLines="50" dropStyle="combo" dx="26" fmlaLink="Vastaukset_vaihteet!$BZ$15" fmlaRange="Valikot!$B$74:$B$122" noThreeD="1" sel="1" val="0"/>
</file>

<file path=xl/ctrlProps/ctrlProp2226.xml><?xml version="1.0" encoding="utf-8"?>
<formControlPr xmlns="http://schemas.microsoft.com/office/spreadsheetml/2009/9/main" objectType="Drop" dropLines="31" dropStyle="combo" dx="26" fmlaLink="Vastaukset_vaihteet!$BZ$19" fmlaRange="Valikot!$G$74:$G$82" noThreeD="1" sel="1" val="0"/>
</file>

<file path=xl/ctrlProps/ctrlProp2227.xml><?xml version="1.0" encoding="utf-8"?>
<formControlPr xmlns="http://schemas.microsoft.com/office/spreadsheetml/2009/9/main" objectType="Drop" dropLines="31" dropStyle="combo" dx="26" fmlaLink="Vastaukset_vaihteet!$BZ$20" fmlaRange="Valikot!$L$74:$L$82" noThreeD="1" sel="1" val="0"/>
</file>

<file path=xl/ctrlProps/ctrlProp2228.xml><?xml version="1.0" encoding="utf-8"?>
<formControlPr xmlns="http://schemas.microsoft.com/office/spreadsheetml/2009/9/main" objectType="Drop" dropLines="31" dropStyle="combo" dx="26" fmlaLink="Vastaukset_vaihteet!$BZ$21" fmlaRange="Valikot!$P$74:$P$77" noThreeD="1" sel="1" val="0"/>
</file>

<file path=xl/ctrlProps/ctrlProp2229.xml><?xml version="1.0" encoding="utf-8"?>
<formControlPr xmlns="http://schemas.microsoft.com/office/spreadsheetml/2009/9/main" objectType="Drop" dropLines="31" dropStyle="combo" dx="26" fmlaLink="Vastaukset_vaihteet!$BZ$7" fmlaRange="Valikot!$B$40:$B$45" noThreeD="1" sel="1" val="0"/>
</file>

<file path=xl/ctrlProps/ctrlProp223.xml><?xml version="1.0" encoding="utf-8"?>
<formControlPr xmlns="http://schemas.microsoft.com/office/spreadsheetml/2009/9/main" objectType="Drop" dropLines="31" dropStyle="combo" dx="26" fmlaLink="Vastaukset_raiteet!$T$8" fmlaRange="Valikot!$B$40:$B$45" noThreeD="1" sel="1" val="0"/>
</file>

<file path=xl/ctrlProps/ctrlProp2230.xml><?xml version="1.0" encoding="utf-8"?>
<formControlPr xmlns="http://schemas.microsoft.com/office/spreadsheetml/2009/9/main" objectType="Drop" dropLines="31" dropStyle="combo" dx="26" fmlaLink="Vastaukset_vaihteet!$BZ$12" fmlaRange="Valikot!$L$64:$L$67" noThreeD="1" sel="1" val="0"/>
</file>

<file path=xl/ctrlProps/ctrlProp2231.xml><?xml version="1.0" encoding="utf-8"?>
<formControlPr xmlns="http://schemas.microsoft.com/office/spreadsheetml/2009/9/main" objectType="Drop" dropLines="31" dropStyle="combo" dx="26" fmlaLink="Vastaukset_vaihteet!$BZ$13" fmlaRange="Valikot!$G$87:$G$90" noThreeD="1" sel="1" val="0"/>
</file>

<file path=xl/ctrlProps/ctrlProp2232.xml><?xml version="1.0" encoding="utf-8"?>
<formControlPr xmlns="http://schemas.microsoft.com/office/spreadsheetml/2009/9/main" objectType="Drop" dropLines="31" dropStyle="combo" dx="26" fmlaLink="Vastaukset_vaihteet!$BZ$11" fmlaRange="Valikot!$P$64:$P$66" noThreeD="1" sel="1" val="0"/>
</file>

<file path=xl/ctrlProps/ctrlProp2233.xml><?xml version="1.0" encoding="utf-8"?>
<formControlPr xmlns="http://schemas.microsoft.com/office/spreadsheetml/2009/9/main" objectType="Drop" dropLines="31" dropStyle="combo" dx="26" fmlaLink="Vastaukset_vaihteet!$BZ$14" fmlaRange="Valikot!$G$87:$G$90" noThreeD="1" sel="1" val="0"/>
</file>

<file path=xl/ctrlProps/ctrlProp2234.xml><?xml version="1.0" encoding="utf-8"?>
<formControlPr xmlns="http://schemas.microsoft.com/office/spreadsheetml/2009/9/main" objectType="Drop" dropLines="31" dropStyle="combo" dx="26" fmlaLink="Vastaukset_vaihteet!$BZ$17" fmlaRange="Valikot!$L$57:$L$61" noThreeD="1" sel="1" val="0"/>
</file>

<file path=xl/ctrlProps/ctrlProp2235.xml><?xml version="1.0" encoding="utf-8"?>
<formControlPr xmlns="http://schemas.microsoft.com/office/spreadsheetml/2009/9/main" objectType="Drop" dropLines="31" dropStyle="combo" dx="26" fmlaLink="Vastaukset_vaihteet!$BZ$18" fmlaRange="Valikot!$P$57:$P$60" noThreeD="1" sel="1" val="0"/>
</file>

<file path=xl/ctrlProps/ctrlProp2236.xml><?xml version="1.0" encoding="utf-8"?>
<formControlPr xmlns="http://schemas.microsoft.com/office/spreadsheetml/2009/9/main" objectType="Drop" dropLines="32" dropStyle="combo" dx="26" fmlaLink="Vastaukset_vaihteet!$CA$4" fmlaRange="Valikot!$B$6:$B$37" noThreeD="1" sel="1" val="0"/>
</file>

<file path=xl/ctrlProps/ctrlProp2237.xml><?xml version="1.0" encoding="utf-8"?>
<formControlPr xmlns="http://schemas.microsoft.com/office/spreadsheetml/2009/9/main" objectType="Drop" dropLines="31" dropStyle="combo" dx="26" fmlaLink="Vastaukset_vaihteet!$CA$8" fmlaRange="Valikot!$V$74:$V$77" noThreeD="1" sel="1" val="0"/>
</file>

<file path=xl/ctrlProps/ctrlProp2238.xml><?xml version="1.0" encoding="utf-8"?>
<formControlPr xmlns="http://schemas.microsoft.com/office/spreadsheetml/2009/9/main" objectType="Drop" dropLines="31" dropStyle="combo" dx="26" fmlaLink="Vastaukset_vaihteet!$CA$9" fmlaRange="Valikot!$G$14:$G$20" noThreeD="1" sel="1" val="0"/>
</file>

<file path=xl/ctrlProps/ctrlProp2239.xml><?xml version="1.0" encoding="utf-8"?>
<formControlPr xmlns="http://schemas.microsoft.com/office/spreadsheetml/2009/9/main" objectType="Drop" dropLines="31" dropStyle="combo" dx="26" fmlaLink="Vastaukset_vaihteet!$CA$10" fmlaRange="Valikot!$G$23:$G$28" noThreeD="1" sel="1" val="0"/>
</file>

<file path=xl/ctrlProps/ctrlProp224.xml><?xml version="1.0" encoding="utf-8"?>
<formControlPr xmlns="http://schemas.microsoft.com/office/spreadsheetml/2009/9/main" objectType="Drop" dropLines="31" dropStyle="combo" dx="26" fmlaLink="Vastaukset_raiteet!$T$14" fmlaRange="Valikot!$L$64:$L$67" noThreeD="1" sel="1" val="0"/>
</file>

<file path=xl/ctrlProps/ctrlProp2240.xml><?xml version="1.0" encoding="utf-8"?>
<formControlPr xmlns="http://schemas.microsoft.com/office/spreadsheetml/2009/9/main" objectType="Drop" dropLines="50" dropStyle="combo" dx="26" fmlaLink="Vastaukset_vaihteet!$CA$15" fmlaRange="Valikot!$B$74:$B$122" noThreeD="1" sel="1" val="0"/>
</file>

<file path=xl/ctrlProps/ctrlProp2241.xml><?xml version="1.0" encoding="utf-8"?>
<formControlPr xmlns="http://schemas.microsoft.com/office/spreadsheetml/2009/9/main" objectType="Drop" dropLines="31" dropStyle="combo" dx="26" fmlaLink="Vastaukset_vaihteet!$CA$19" fmlaRange="Valikot!$G$74:$G$82" noThreeD="1" sel="1" val="0"/>
</file>

<file path=xl/ctrlProps/ctrlProp2242.xml><?xml version="1.0" encoding="utf-8"?>
<formControlPr xmlns="http://schemas.microsoft.com/office/spreadsheetml/2009/9/main" objectType="Drop" dropLines="31" dropStyle="combo" dx="26" fmlaLink="Vastaukset_vaihteet!$CA$20" fmlaRange="Valikot!$L$74:$L$82" noThreeD="1" sel="1" val="0"/>
</file>

<file path=xl/ctrlProps/ctrlProp2243.xml><?xml version="1.0" encoding="utf-8"?>
<formControlPr xmlns="http://schemas.microsoft.com/office/spreadsheetml/2009/9/main" objectType="Drop" dropLines="31" dropStyle="combo" dx="26" fmlaLink="Vastaukset_vaihteet!$CA$21" fmlaRange="Valikot!$P$74:$P$77" noThreeD="1" sel="1" val="0"/>
</file>

<file path=xl/ctrlProps/ctrlProp2244.xml><?xml version="1.0" encoding="utf-8"?>
<formControlPr xmlns="http://schemas.microsoft.com/office/spreadsheetml/2009/9/main" objectType="Drop" dropLines="31" dropStyle="combo" dx="26" fmlaLink="Vastaukset_vaihteet!$CA$7" fmlaRange="Valikot!$B$40:$B$45" noThreeD="1" sel="1" val="0"/>
</file>

<file path=xl/ctrlProps/ctrlProp2245.xml><?xml version="1.0" encoding="utf-8"?>
<formControlPr xmlns="http://schemas.microsoft.com/office/spreadsheetml/2009/9/main" objectType="Drop" dropLines="31" dropStyle="combo" dx="26" fmlaLink="Vastaukset_vaihteet!$CA$12" fmlaRange="Valikot!$L$64:$L$67" noThreeD="1" sel="1" val="0"/>
</file>

<file path=xl/ctrlProps/ctrlProp2246.xml><?xml version="1.0" encoding="utf-8"?>
<formControlPr xmlns="http://schemas.microsoft.com/office/spreadsheetml/2009/9/main" objectType="Drop" dropLines="31" dropStyle="combo" dx="26" fmlaLink="Vastaukset_vaihteet!$CA$13" fmlaRange="Valikot!$G$87:$G$90" noThreeD="1" sel="1" val="0"/>
</file>

<file path=xl/ctrlProps/ctrlProp2247.xml><?xml version="1.0" encoding="utf-8"?>
<formControlPr xmlns="http://schemas.microsoft.com/office/spreadsheetml/2009/9/main" objectType="Drop" dropLines="31" dropStyle="combo" dx="26" fmlaLink="Vastaukset_vaihteet!$CA$11" fmlaRange="Valikot!$P$64:$P$66" noThreeD="1" sel="1" val="0"/>
</file>

<file path=xl/ctrlProps/ctrlProp2248.xml><?xml version="1.0" encoding="utf-8"?>
<formControlPr xmlns="http://schemas.microsoft.com/office/spreadsheetml/2009/9/main" objectType="Drop" dropLines="31" dropStyle="combo" dx="26" fmlaLink="Vastaukset_vaihteet!$CA$14" fmlaRange="Valikot!$G$87:$G$90" noThreeD="1" sel="1" val="0"/>
</file>

<file path=xl/ctrlProps/ctrlProp2249.xml><?xml version="1.0" encoding="utf-8"?>
<formControlPr xmlns="http://schemas.microsoft.com/office/spreadsheetml/2009/9/main" objectType="Drop" dropLines="31" dropStyle="combo" dx="26" fmlaLink="Vastaukset_vaihteet!$CA$17" fmlaRange="Valikot!$L$57:$L$61" noThreeD="1" sel="1" val="0"/>
</file>

<file path=xl/ctrlProps/ctrlProp225.xml><?xml version="1.0" encoding="utf-8"?>
<formControlPr xmlns="http://schemas.microsoft.com/office/spreadsheetml/2009/9/main" objectType="Drop" dropLines="32" dropStyle="combo" dx="26" fmlaLink="Vastaukset_raiteet!$U$5" fmlaRange="Valikot!$B$6:$B$37" noThreeD="1" sel="1" val="0"/>
</file>

<file path=xl/ctrlProps/ctrlProp2250.xml><?xml version="1.0" encoding="utf-8"?>
<formControlPr xmlns="http://schemas.microsoft.com/office/spreadsheetml/2009/9/main" objectType="Drop" dropLines="31" dropStyle="combo" dx="26" fmlaLink="Vastaukset_vaihteet!$CA$18" fmlaRange="Valikot!$P$57:$P$60" noThreeD="1" sel="1" val="0"/>
</file>

<file path=xl/ctrlProps/ctrlProp226.xml><?xml version="1.0" encoding="utf-8"?>
<formControlPr xmlns="http://schemas.microsoft.com/office/spreadsheetml/2009/9/main" objectType="Drop" dropLines="31" dropStyle="combo" dx="26" fmlaLink="Vastaukset_raiteet!$U$9" fmlaRange="Valikot!$G$6:$G$10" noThreeD="1" sel="1" val="0"/>
</file>

<file path=xl/ctrlProps/ctrlProp227.xml><?xml version="1.0" encoding="utf-8"?>
<formControlPr xmlns="http://schemas.microsoft.com/office/spreadsheetml/2009/9/main" objectType="Drop" dropLines="31" dropStyle="combo" dx="26" fmlaLink="Vastaukset_raiteet!$U$10" fmlaRange="Valikot!$L$6:$L$9" noThreeD="1" sel="1" val="0"/>
</file>

<file path=xl/ctrlProps/ctrlProp228.xml><?xml version="1.0" encoding="utf-8"?>
<formControlPr xmlns="http://schemas.microsoft.com/office/spreadsheetml/2009/9/main" objectType="Drop" dropLines="31" dropStyle="combo" dx="26" fmlaLink="Vastaukset_raiteet!$U$11" fmlaRange="Valikot!$G$14:$G$20" noThreeD="1" sel="1" val="0"/>
</file>

<file path=xl/ctrlProps/ctrlProp229.xml><?xml version="1.0" encoding="utf-8"?>
<formControlPr xmlns="http://schemas.microsoft.com/office/spreadsheetml/2009/9/main" objectType="Drop" dropLines="31" dropStyle="combo" dx="26" fmlaLink="Vastaukset_raiteet!$U$12" fmlaRange="Valikot!$G$23:$G$28" noThreeD="1" sel="1" val="0"/>
</file>

<file path=xl/ctrlProps/ctrlProp23.xml><?xml version="1.0" encoding="utf-8"?>
<formControlPr xmlns="http://schemas.microsoft.com/office/spreadsheetml/2009/9/main" objectType="Drop" dropLines="31" dropStyle="combo" dx="26" fmlaLink="Vastaukset_raiteet!$F$23" fmlaRange="Valikot!$B$57:$B$60" noThreeD="1" sel="1" val="0"/>
</file>

<file path=xl/ctrlProps/ctrlProp230.xml><?xml version="1.0" encoding="utf-8"?>
<formControlPr xmlns="http://schemas.microsoft.com/office/spreadsheetml/2009/9/main" objectType="Drop" dropLines="31" dropStyle="combo" dx="26" fmlaLink="Vastaukset_raiteet!$U$23" fmlaRange="Valikot!$B$57:$B$60" noThreeD="1" sel="1" val="0"/>
</file>

<file path=xl/ctrlProps/ctrlProp231.xml><?xml version="1.0" encoding="utf-8"?>
<formControlPr xmlns="http://schemas.microsoft.com/office/spreadsheetml/2009/9/main" objectType="Drop" dropLines="31" dropStyle="combo" dx="26" fmlaLink="Vastaukset_raiteet!$U$42" fmlaRange="Valikot!$G$57:$G$60" noThreeD="1" sel="1" val="0"/>
</file>

<file path=xl/ctrlProps/ctrlProp232.xml><?xml version="1.0" encoding="utf-8"?>
<formControlPr xmlns="http://schemas.microsoft.com/office/spreadsheetml/2009/9/main" objectType="Drop" dropLines="31" dropStyle="combo" dx="26" fmlaLink="Vastaukset_raiteet!$U$43" fmlaRange="Valikot!$L$57:$L$61" noThreeD="1" sel="1" val="0"/>
</file>

<file path=xl/ctrlProps/ctrlProp233.xml><?xml version="1.0" encoding="utf-8"?>
<formControlPr xmlns="http://schemas.microsoft.com/office/spreadsheetml/2009/9/main" objectType="Drop" dropLines="31" dropStyle="combo" dx="26" fmlaLink="Vastaukset_raiteet!$U$44" fmlaRange="Valikot!$P$57:$P$60" noThreeD="1" sel="1" val="0"/>
</file>

<file path=xl/ctrlProps/ctrlProp234.xml><?xml version="1.0" encoding="utf-8"?>
<formControlPr xmlns="http://schemas.microsoft.com/office/spreadsheetml/2009/9/main" objectType="Drop" dropLines="31" dropStyle="combo" dx="26" fmlaLink="Vastaukset_raiteet!$U$45" fmlaRange="Valikot!$V$57:$V$61" noThreeD="1" sel="1" val="0"/>
</file>

<file path=xl/ctrlProps/ctrlProp235.xml><?xml version="1.0" encoding="utf-8"?>
<formControlPr xmlns="http://schemas.microsoft.com/office/spreadsheetml/2009/9/main" objectType="Drop" dropLines="31" dropStyle="combo" dx="26" fmlaLink="Vastaukset_raiteet!$U$46" fmlaRange="Valikot!$B$64:$B$67" noThreeD="1" sel="1" val="0"/>
</file>

<file path=xl/ctrlProps/ctrlProp236.xml><?xml version="1.0" encoding="utf-8"?>
<formControlPr xmlns="http://schemas.microsoft.com/office/spreadsheetml/2009/9/main" objectType="Drop" dropLines="31" dropStyle="combo" dx="26" fmlaLink="Vastaukset_raiteet!$U$47" fmlaRange="Valikot!$G$64:$G$67" noThreeD="1" sel="1" val="0"/>
</file>

<file path=xl/ctrlProps/ctrlProp237.xml><?xml version="1.0" encoding="utf-8"?>
<formControlPr xmlns="http://schemas.microsoft.com/office/spreadsheetml/2009/9/main" objectType="Drop" dropLines="31" dropStyle="combo" dx="26" fmlaLink="Vastaukset_raiteet!$U$8" fmlaRange="Valikot!$B$40:$B$45" noThreeD="1" sel="1" val="0"/>
</file>

<file path=xl/ctrlProps/ctrlProp238.xml><?xml version="1.0" encoding="utf-8"?>
<formControlPr xmlns="http://schemas.microsoft.com/office/spreadsheetml/2009/9/main" objectType="Drop" dropLines="31" dropStyle="combo" dx="26" fmlaLink="Vastaukset_raiteet!$U$14" fmlaRange="Valikot!$L$64:$L$67" noThreeD="1" sel="1" val="0"/>
</file>

<file path=xl/ctrlProps/ctrlProp239.xml><?xml version="1.0" encoding="utf-8"?>
<formControlPr xmlns="http://schemas.microsoft.com/office/spreadsheetml/2009/9/main" objectType="Drop" dropLines="32" dropStyle="combo" dx="26" fmlaLink="Vastaukset_raiteet!$V$5" fmlaRange="Valikot!$B$6:$B$37" noThreeD="1" sel="1" val="0"/>
</file>

<file path=xl/ctrlProps/ctrlProp24.xml><?xml version="1.0" encoding="utf-8"?>
<formControlPr xmlns="http://schemas.microsoft.com/office/spreadsheetml/2009/9/main" objectType="Drop" dropLines="31" dropStyle="combo" dx="26" fmlaLink="Vastaukset_raiteet!$G$23" fmlaRange="Valikot!$B$57:$B$60" noThreeD="1" sel="1" val="0"/>
</file>

<file path=xl/ctrlProps/ctrlProp240.xml><?xml version="1.0" encoding="utf-8"?>
<formControlPr xmlns="http://schemas.microsoft.com/office/spreadsheetml/2009/9/main" objectType="Drop" dropLines="31" dropStyle="combo" dx="26" fmlaLink="Vastaukset_raiteet!$V$9" fmlaRange="Valikot!$G$6:$G$10" noThreeD="1" sel="1" val="0"/>
</file>

<file path=xl/ctrlProps/ctrlProp241.xml><?xml version="1.0" encoding="utf-8"?>
<formControlPr xmlns="http://schemas.microsoft.com/office/spreadsheetml/2009/9/main" objectType="Drop" dropLines="31" dropStyle="combo" dx="26" fmlaLink="Vastaukset_raiteet!$V$10" fmlaRange="Valikot!$L$6:$L$9" noThreeD="1" sel="1" val="0"/>
</file>

<file path=xl/ctrlProps/ctrlProp242.xml><?xml version="1.0" encoding="utf-8"?>
<formControlPr xmlns="http://schemas.microsoft.com/office/spreadsheetml/2009/9/main" objectType="Drop" dropLines="31" dropStyle="combo" dx="26" fmlaLink="Vastaukset_raiteet!$V$11" fmlaRange="Valikot!$G$14:$G$20" noThreeD="1" sel="1" val="0"/>
</file>

<file path=xl/ctrlProps/ctrlProp243.xml><?xml version="1.0" encoding="utf-8"?>
<formControlPr xmlns="http://schemas.microsoft.com/office/spreadsheetml/2009/9/main" objectType="Drop" dropLines="31" dropStyle="combo" dx="26" fmlaLink="Vastaukset_raiteet!$V$12" fmlaRange="Valikot!$G$23:$G$28" noThreeD="1" sel="1" val="0"/>
</file>

<file path=xl/ctrlProps/ctrlProp244.xml><?xml version="1.0" encoding="utf-8"?>
<formControlPr xmlns="http://schemas.microsoft.com/office/spreadsheetml/2009/9/main" objectType="Drop" dropLines="31" dropStyle="combo" dx="26" fmlaLink="Vastaukset_raiteet!$V$23" fmlaRange="Valikot!$B$57:$B$60" noThreeD="1" sel="1" val="0"/>
</file>

<file path=xl/ctrlProps/ctrlProp245.xml><?xml version="1.0" encoding="utf-8"?>
<formControlPr xmlns="http://schemas.microsoft.com/office/spreadsheetml/2009/9/main" objectType="Drop" dropLines="31" dropStyle="combo" dx="26" fmlaLink="Vastaukset_raiteet!$V$42" fmlaRange="Valikot!$G$57:$G$60" noThreeD="1" sel="1" val="0"/>
</file>

<file path=xl/ctrlProps/ctrlProp246.xml><?xml version="1.0" encoding="utf-8"?>
<formControlPr xmlns="http://schemas.microsoft.com/office/spreadsheetml/2009/9/main" objectType="Drop" dropLines="31" dropStyle="combo" dx="26" fmlaLink="Vastaukset_raiteet!$V$43" fmlaRange="Valikot!$L$57:$L$61" noThreeD="1" sel="1" val="0"/>
</file>

<file path=xl/ctrlProps/ctrlProp247.xml><?xml version="1.0" encoding="utf-8"?>
<formControlPr xmlns="http://schemas.microsoft.com/office/spreadsheetml/2009/9/main" objectType="Drop" dropLines="31" dropStyle="combo" dx="26" fmlaLink="Vastaukset_raiteet!$V$44" fmlaRange="Valikot!$P$57:$P$60" noThreeD="1" sel="1" val="0"/>
</file>

<file path=xl/ctrlProps/ctrlProp248.xml><?xml version="1.0" encoding="utf-8"?>
<formControlPr xmlns="http://schemas.microsoft.com/office/spreadsheetml/2009/9/main" objectType="Drop" dropLines="31" dropStyle="combo" dx="26" fmlaLink="Vastaukset_raiteet!$V$45" fmlaRange="Valikot!$V$57:$V$61" noThreeD="1" sel="1" val="0"/>
</file>

<file path=xl/ctrlProps/ctrlProp249.xml><?xml version="1.0" encoding="utf-8"?>
<formControlPr xmlns="http://schemas.microsoft.com/office/spreadsheetml/2009/9/main" objectType="Drop" dropLines="31" dropStyle="combo" dx="26" fmlaLink="Vastaukset_raiteet!$V$46" fmlaRange="Valikot!$B$64:$B$67" noThreeD="1" sel="1" val="0"/>
</file>

<file path=xl/ctrlProps/ctrlProp25.xml><?xml version="1.0" encoding="utf-8"?>
<formControlPr xmlns="http://schemas.microsoft.com/office/spreadsheetml/2009/9/main" objectType="Drop" dropLines="31" dropStyle="combo" dx="26" fmlaLink="Vastaukset_raiteet!$F$42" fmlaRange="Valikot!$G$57:$G$60" noThreeD="1" sel="1" val="0"/>
</file>

<file path=xl/ctrlProps/ctrlProp250.xml><?xml version="1.0" encoding="utf-8"?>
<formControlPr xmlns="http://schemas.microsoft.com/office/spreadsheetml/2009/9/main" objectType="Drop" dropLines="31" dropStyle="combo" dx="26" fmlaLink="Vastaukset_raiteet!$V$47" fmlaRange="Valikot!$G$64:$G$67" noThreeD="1" sel="1" val="0"/>
</file>

<file path=xl/ctrlProps/ctrlProp251.xml><?xml version="1.0" encoding="utf-8"?>
<formControlPr xmlns="http://schemas.microsoft.com/office/spreadsheetml/2009/9/main" objectType="Drop" dropLines="31" dropStyle="combo" dx="26" fmlaLink="Vastaukset_raiteet!$V$8" fmlaRange="Valikot!$B$40:$B$45" noThreeD="1" sel="1" val="0"/>
</file>

<file path=xl/ctrlProps/ctrlProp252.xml><?xml version="1.0" encoding="utf-8"?>
<formControlPr xmlns="http://schemas.microsoft.com/office/spreadsheetml/2009/9/main" objectType="Drop" dropLines="31" dropStyle="combo" dx="26" fmlaLink="Vastaukset_raiteet!$V$14" fmlaRange="Valikot!$L$64:$L$67" noThreeD="1" sel="1" val="0"/>
</file>

<file path=xl/ctrlProps/ctrlProp253.xml><?xml version="1.0" encoding="utf-8"?>
<formControlPr xmlns="http://schemas.microsoft.com/office/spreadsheetml/2009/9/main" objectType="Drop" dropLines="32" dropStyle="combo" dx="26" fmlaLink="Vastaukset_raiteet!$W$5" fmlaRange="Valikot!$B$6:$B$37" noThreeD="1" sel="1" val="0"/>
</file>

<file path=xl/ctrlProps/ctrlProp254.xml><?xml version="1.0" encoding="utf-8"?>
<formControlPr xmlns="http://schemas.microsoft.com/office/spreadsheetml/2009/9/main" objectType="Drop" dropLines="31" dropStyle="combo" dx="26" fmlaLink="Vastaukset_raiteet!$W$9" fmlaRange="Valikot!$G$6:$G$10" noThreeD="1" sel="1" val="0"/>
</file>

<file path=xl/ctrlProps/ctrlProp255.xml><?xml version="1.0" encoding="utf-8"?>
<formControlPr xmlns="http://schemas.microsoft.com/office/spreadsheetml/2009/9/main" objectType="Drop" dropLines="31" dropStyle="combo" dx="26" fmlaLink="Vastaukset_raiteet!$W$10" fmlaRange="Valikot!$L$6:$L$9" noThreeD="1" sel="1" val="0"/>
</file>

<file path=xl/ctrlProps/ctrlProp256.xml><?xml version="1.0" encoding="utf-8"?>
<formControlPr xmlns="http://schemas.microsoft.com/office/spreadsheetml/2009/9/main" objectType="Drop" dropLines="31" dropStyle="combo" dx="26" fmlaLink="Vastaukset_raiteet!$W$11" fmlaRange="Valikot!$G$14:$G$20" noThreeD="1" sel="1" val="0"/>
</file>

<file path=xl/ctrlProps/ctrlProp257.xml><?xml version="1.0" encoding="utf-8"?>
<formControlPr xmlns="http://schemas.microsoft.com/office/spreadsheetml/2009/9/main" objectType="Drop" dropLines="31" dropStyle="combo" dx="26" fmlaLink="Vastaukset_raiteet!$W$12" fmlaRange="Valikot!$G$23:$G$28" noThreeD="1" sel="1" val="0"/>
</file>

<file path=xl/ctrlProps/ctrlProp258.xml><?xml version="1.0" encoding="utf-8"?>
<formControlPr xmlns="http://schemas.microsoft.com/office/spreadsheetml/2009/9/main" objectType="Drop" dropLines="31" dropStyle="combo" dx="26" fmlaLink="Vastaukset_raiteet!$W$23" fmlaRange="Valikot!$B$57:$B$60" noThreeD="1" sel="1" val="0"/>
</file>

<file path=xl/ctrlProps/ctrlProp259.xml><?xml version="1.0" encoding="utf-8"?>
<formControlPr xmlns="http://schemas.microsoft.com/office/spreadsheetml/2009/9/main" objectType="Drop" dropLines="31" dropStyle="combo" dx="26" fmlaLink="Vastaukset_raiteet!$W$42" fmlaRange="Valikot!$G$57:$G$60" noThreeD="1" sel="1" val="0"/>
</file>

<file path=xl/ctrlProps/ctrlProp26.xml><?xml version="1.0" encoding="utf-8"?>
<formControlPr xmlns="http://schemas.microsoft.com/office/spreadsheetml/2009/9/main" objectType="Drop" dropLines="31" dropStyle="combo" dx="26" fmlaLink="Vastaukset_raiteet!$G$42" fmlaRange="Valikot!$G$57:$G$60" noThreeD="1" sel="1" val="0"/>
</file>

<file path=xl/ctrlProps/ctrlProp260.xml><?xml version="1.0" encoding="utf-8"?>
<formControlPr xmlns="http://schemas.microsoft.com/office/spreadsheetml/2009/9/main" objectType="Drop" dropLines="31" dropStyle="combo" dx="26" fmlaLink="Vastaukset_raiteet!$W$43" fmlaRange="Valikot!$L$57:$L$61" noThreeD="1" sel="1" val="0"/>
</file>

<file path=xl/ctrlProps/ctrlProp261.xml><?xml version="1.0" encoding="utf-8"?>
<formControlPr xmlns="http://schemas.microsoft.com/office/spreadsheetml/2009/9/main" objectType="Drop" dropLines="31" dropStyle="combo" dx="26" fmlaLink="Vastaukset_raiteet!$W$44" fmlaRange="Valikot!$P$57:$P$60" noThreeD="1" sel="1" val="0"/>
</file>

<file path=xl/ctrlProps/ctrlProp262.xml><?xml version="1.0" encoding="utf-8"?>
<formControlPr xmlns="http://schemas.microsoft.com/office/spreadsheetml/2009/9/main" objectType="Drop" dropLines="31" dropStyle="combo" dx="26" fmlaLink="Vastaukset_raiteet!$W$45" fmlaRange="Valikot!$V$57:$V$61" noThreeD="1" sel="1" val="0"/>
</file>

<file path=xl/ctrlProps/ctrlProp263.xml><?xml version="1.0" encoding="utf-8"?>
<formControlPr xmlns="http://schemas.microsoft.com/office/spreadsheetml/2009/9/main" objectType="Drop" dropLines="31" dropStyle="combo" dx="26" fmlaLink="Vastaukset_raiteet!$W$46" fmlaRange="Valikot!$B$64:$B$67" noThreeD="1" sel="1" val="0"/>
</file>

<file path=xl/ctrlProps/ctrlProp264.xml><?xml version="1.0" encoding="utf-8"?>
<formControlPr xmlns="http://schemas.microsoft.com/office/spreadsheetml/2009/9/main" objectType="Drop" dropLines="31" dropStyle="combo" dx="26" fmlaLink="Vastaukset_raiteet!$W$47" fmlaRange="Valikot!$G$64:$G$67" noThreeD="1" sel="1" val="0"/>
</file>

<file path=xl/ctrlProps/ctrlProp265.xml><?xml version="1.0" encoding="utf-8"?>
<formControlPr xmlns="http://schemas.microsoft.com/office/spreadsheetml/2009/9/main" objectType="Drop" dropLines="31" dropStyle="combo" dx="26" fmlaLink="Vastaukset_raiteet!$W$8" fmlaRange="Valikot!$B$40:$B$45" noThreeD="1" sel="1" val="0"/>
</file>

<file path=xl/ctrlProps/ctrlProp266.xml><?xml version="1.0" encoding="utf-8"?>
<formControlPr xmlns="http://schemas.microsoft.com/office/spreadsheetml/2009/9/main" objectType="Drop" dropLines="31" dropStyle="combo" dx="26" fmlaLink="Vastaukset_raiteet!$W$14" fmlaRange="Valikot!$L$64:$L$67" noThreeD="1" sel="1" val="0"/>
</file>

<file path=xl/ctrlProps/ctrlProp267.xml><?xml version="1.0" encoding="utf-8"?>
<formControlPr xmlns="http://schemas.microsoft.com/office/spreadsheetml/2009/9/main" objectType="Drop" dropLines="32" dropStyle="combo" dx="26" fmlaLink="Vastaukset_raiteet!$X$5" fmlaRange="Valikot!$B$6:$B$37" noThreeD="1" sel="1" val="0"/>
</file>

<file path=xl/ctrlProps/ctrlProp268.xml><?xml version="1.0" encoding="utf-8"?>
<formControlPr xmlns="http://schemas.microsoft.com/office/spreadsheetml/2009/9/main" objectType="Drop" dropLines="31" dropStyle="combo" dx="26" fmlaLink="Vastaukset_raiteet!$X$9" fmlaRange="Valikot!$G$6:$G$10" noThreeD="1" sel="1" val="0"/>
</file>

<file path=xl/ctrlProps/ctrlProp269.xml><?xml version="1.0" encoding="utf-8"?>
<formControlPr xmlns="http://schemas.microsoft.com/office/spreadsheetml/2009/9/main" objectType="Drop" dropLines="31" dropStyle="combo" dx="26" fmlaLink="Vastaukset_raiteet!$X$10" fmlaRange="Valikot!$L$6:$L$9" noThreeD="1" sel="1" val="0"/>
</file>

<file path=xl/ctrlProps/ctrlProp27.xml><?xml version="1.0" encoding="utf-8"?>
<formControlPr xmlns="http://schemas.microsoft.com/office/spreadsheetml/2009/9/main" objectType="Drop" dropLines="31" dropStyle="combo" dx="26" fmlaLink="Vastaukset_raiteet!$F$43" fmlaRange="Valikot!$L$57:$L$61" noThreeD="1" sel="1" val="0"/>
</file>

<file path=xl/ctrlProps/ctrlProp270.xml><?xml version="1.0" encoding="utf-8"?>
<formControlPr xmlns="http://schemas.microsoft.com/office/spreadsheetml/2009/9/main" objectType="Drop" dropLines="31" dropStyle="combo" dx="26" fmlaLink="Vastaukset_raiteet!$X$11" fmlaRange="Valikot!$G$14:$G$20" noThreeD="1" sel="1" val="0"/>
</file>

<file path=xl/ctrlProps/ctrlProp271.xml><?xml version="1.0" encoding="utf-8"?>
<formControlPr xmlns="http://schemas.microsoft.com/office/spreadsheetml/2009/9/main" objectType="Drop" dropLines="31" dropStyle="combo" dx="26" fmlaLink="Vastaukset_raiteet!$X$12" fmlaRange="Valikot!$G$23:$G$28" noThreeD="1" sel="1" val="0"/>
</file>

<file path=xl/ctrlProps/ctrlProp272.xml><?xml version="1.0" encoding="utf-8"?>
<formControlPr xmlns="http://schemas.microsoft.com/office/spreadsheetml/2009/9/main" objectType="Drop" dropLines="31" dropStyle="combo" dx="26" fmlaLink="Vastaukset_raiteet!$X$23" fmlaRange="Valikot!$B$57:$B$60" noThreeD="1" sel="1" val="0"/>
</file>

<file path=xl/ctrlProps/ctrlProp273.xml><?xml version="1.0" encoding="utf-8"?>
<formControlPr xmlns="http://schemas.microsoft.com/office/spreadsheetml/2009/9/main" objectType="Drop" dropLines="31" dropStyle="combo" dx="26" fmlaLink="Vastaukset_raiteet!$X$42" fmlaRange="Valikot!$G$57:$G$60" noThreeD="1" sel="1" val="0"/>
</file>

<file path=xl/ctrlProps/ctrlProp274.xml><?xml version="1.0" encoding="utf-8"?>
<formControlPr xmlns="http://schemas.microsoft.com/office/spreadsheetml/2009/9/main" objectType="Drop" dropLines="31" dropStyle="combo" dx="26" fmlaLink="Vastaukset_raiteet!$X$43" fmlaRange="Valikot!$L$57:$L$61" noThreeD="1" sel="1" val="0"/>
</file>

<file path=xl/ctrlProps/ctrlProp275.xml><?xml version="1.0" encoding="utf-8"?>
<formControlPr xmlns="http://schemas.microsoft.com/office/spreadsheetml/2009/9/main" objectType="Drop" dropLines="31" dropStyle="combo" dx="26" fmlaLink="Vastaukset_raiteet!$X$44" fmlaRange="Valikot!$P$57:$P$60" noThreeD="1" sel="1" val="0"/>
</file>

<file path=xl/ctrlProps/ctrlProp276.xml><?xml version="1.0" encoding="utf-8"?>
<formControlPr xmlns="http://schemas.microsoft.com/office/spreadsheetml/2009/9/main" objectType="Drop" dropLines="31" dropStyle="combo" dx="26" fmlaLink="Vastaukset_raiteet!$X$45" fmlaRange="Valikot!$V$57:$V$61" noThreeD="1" sel="1" val="0"/>
</file>

<file path=xl/ctrlProps/ctrlProp277.xml><?xml version="1.0" encoding="utf-8"?>
<formControlPr xmlns="http://schemas.microsoft.com/office/spreadsheetml/2009/9/main" objectType="Drop" dropLines="31" dropStyle="combo" dx="26" fmlaLink="Vastaukset_raiteet!$X$46" fmlaRange="Valikot!$B$64:$B$67" noThreeD="1" sel="1" val="0"/>
</file>

<file path=xl/ctrlProps/ctrlProp278.xml><?xml version="1.0" encoding="utf-8"?>
<formControlPr xmlns="http://schemas.microsoft.com/office/spreadsheetml/2009/9/main" objectType="Drop" dropLines="31" dropStyle="combo" dx="26" fmlaLink="Vastaukset_raiteet!$X$47" fmlaRange="Valikot!$G$64:$G$67" noThreeD="1" sel="1" val="0"/>
</file>

<file path=xl/ctrlProps/ctrlProp279.xml><?xml version="1.0" encoding="utf-8"?>
<formControlPr xmlns="http://schemas.microsoft.com/office/spreadsheetml/2009/9/main" objectType="Drop" dropLines="31" dropStyle="combo" dx="26" fmlaLink="Vastaukset_raiteet!$X$8" fmlaRange="Valikot!$B$40:$B$45" noThreeD="1" sel="1" val="0"/>
</file>

<file path=xl/ctrlProps/ctrlProp28.xml><?xml version="1.0" encoding="utf-8"?>
<formControlPr xmlns="http://schemas.microsoft.com/office/spreadsheetml/2009/9/main" objectType="Drop" dropLines="31" dropStyle="combo" dx="26" fmlaLink="Vastaukset_raiteet!$G$43" fmlaRange="Valikot!$L$57:$L$61" noThreeD="1" sel="1" val="0"/>
</file>

<file path=xl/ctrlProps/ctrlProp280.xml><?xml version="1.0" encoding="utf-8"?>
<formControlPr xmlns="http://schemas.microsoft.com/office/spreadsheetml/2009/9/main" objectType="Drop" dropLines="31" dropStyle="combo" dx="26" fmlaLink="Vastaukset_raiteet!$X$14" fmlaRange="Valikot!$L$64:$L$67" noThreeD="1" sel="1" val="0"/>
</file>

<file path=xl/ctrlProps/ctrlProp281.xml><?xml version="1.0" encoding="utf-8"?>
<formControlPr xmlns="http://schemas.microsoft.com/office/spreadsheetml/2009/9/main" objectType="Drop" dropLines="32" dropStyle="combo" dx="26" fmlaLink="Vastaukset_raiteet!$Y$5" fmlaRange="Valikot!$B$6:$B$37" noThreeD="1" sel="1" val="0"/>
</file>

<file path=xl/ctrlProps/ctrlProp282.xml><?xml version="1.0" encoding="utf-8"?>
<formControlPr xmlns="http://schemas.microsoft.com/office/spreadsheetml/2009/9/main" objectType="Drop" dropLines="31" dropStyle="combo" dx="26" fmlaLink="Vastaukset_raiteet!$Y$9" fmlaRange="Valikot!$G$6:$G$10" noThreeD="1" sel="1" val="0"/>
</file>

<file path=xl/ctrlProps/ctrlProp283.xml><?xml version="1.0" encoding="utf-8"?>
<formControlPr xmlns="http://schemas.microsoft.com/office/spreadsheetml/2009/9/main" objectType="Drop" dropLines="31" dropStyle="combo" dx="26" fmlaLink="Vastaukset_raiteet!$Y$10" fmlaRange="Valikot!$L$6:$L$9" noThreeD="1" sel="1" val="0"/>
</file>

<file path=xl/ctrlProps/ctrlProp284.xml><?xml version="1.0" encoding="utf-8"?>
<formControlPr xmlns="http://schemas.microsoft.com/office/spreadsheetml/2009/9/main" objectType="Drop" dropLines="31" dropStyle="combo" dx="26" fmlaLink="Vastaukset_raiteet!$Y$11" fmlaRange="Valikot!$G$14:$G$20" noThreeD="1" sel="1" val="0"/>
</file>

<file path=xl/ctrlProps/ctrlProp285.xml><?xml version="1.0" encoding="utf-8"?>
<formControlPr xmlns="http://schemas.microsoft.com/office/spreadsheetml/2009/9/main" objectType="Drop" dropLines="31" dropStyle="combo" dx="26" fmlaLink="Vastaukset_raiteet!$Y$12" fmlaRange="Valikot!$G$23:$G$28" noThreeD="1" sel="1" val="0"/>
</file>

<file path=xl/ctrlProps/ctrlProp286.xml><?xml version="1.0" encoding="utf-8"?>
<formControlPr xmlns="http://schemas.microsoft.com/office/spreadsheetml/2009/9/main" objectType="Drop" dropLines="31" dropStyle="combo" dx="26" fmlaLink="Vastaukset_raiteet!$Y$23" fmlaRange="Valikot!$B$57:$B$60" noThreeD="1" sel="1" val="0"/>
</file>

<file path=xl/ctrlProps/ctrlProp287.xml><?xml version="1.0" encoding="utf-8"?>
<formControlPr xmlns="http://schemas.microsoft.com/office/spreadsheetml/2009/9/main" objectType="Drop" dropLines="31" dropStyle="combo" dx="26" fmlaLink="Vastaukset_raiteet!$Y$42" fmlaRange="Valikot!$G$57:$G$60" noThreeD="1" sel="1" val="0"/>
</file>

<file path=xl/ctrlProps/ctrlProp288.xml><?xml version="1.0" encoding="utf-8"?>
<formControlPr xmlns="http://schemas.microsoft.com/office/spreadsheetml/2009/9/main" objectType="Drop" dropLines="31" dropStyle="combo" dx="26" fmlaLink="Vastaukset_raiteet!$Y$43" fmlaRange="Valikot!$L$57:$L$61" noThreeD="1" sel="1" val="0"/>
</file>

<file path=xl/ctrlProps/ctrlProp289.xml><?xml version="1.0" encoding="utf-8"?>
<formControlPr xmlns="http://schemas.microsoft.com/office/spreadsheetml/2009/9/main" objectType="Drop" dropLines="31" dropStyle="combo" dx="26" fmlaLink="Vastaukset_raiteet!$Y$44" fmlaRange="Valikot!$P$57:$P$60" noThreeD="1" sel="1" val="0"/>
</file>

<file path=xl/ctrlProps/ctrlProp29.xml><?xml version="1.0" encoding="utf-8"?>
<formControlPr xmlns="http://schemas.microsoft.com/office/spreadsheetml/2009/9/main" objectType="Drop" dropLines="31" dropStyle="combo" dx="26" fmlaLink="Vastaukset_raiteet!$F$44" fmlaRange="Valikot!$P$57:$P$60" noThreeD="1" sel="1" val="0"/>
</file>

<file path=xl/ctrlProps/ctrlProp290.xml><?xml version="1.0" encoding="utf-8"?>
<formControlPr xmlns="http://schemas.microsoft.com/office/spreadsheetml/2009/9/main" objectType="Drop" dropLines="31" dropStyle="combo" dx="26" fmlaLink="Vastaukset_raiteet!$Y$45" fmlaRange="Valikot!$V$57:$V$61" noThreeD="1" sel="1" val="0"/>
</file>

<file path=xl/ctrlProps/ctrlProp291.xml><?xml version="1.0" encoding="utf-8"?>
<formControlPr xmlns="http://schemas.microsoft.com/office/spreadsheetml/2009/9/main" objectType="Drop" dropLines="31" dropStyle="combo" dx="26" fmlaLink="Vastaukset_raiteet!$Y$46" fmlaRange="Valikot!$B$64:$B$67" noThreeD="1" sel="1" val="0"/>
</file>

<file path=xl/ctrlProps/ctrlProp292.xml><?xml version="1.0" encoding="utf-8"?>
<formControlPr xmlns="http://schemas.microsoft.com/office/spreadsheetml/2009/9/main" objectType="Drop" dropLines="31" dropStyle="combo" dx="26" fmlaLink="Vastaukset_raiteet!$Y$47" fmlaRange="Valikot!$G$64:$G$67" noThreeD="1" sel="1" val="0"/>
</file>

<file path=xl/ctrlProps/ctrlProp293.xml><?xml version="1.0" encoding="utf-8"?>
<formControlPr xmlns="http://schemas.microsoft.com/office/spreadsheetml/2009/9/main" objectType="Drop" dropLines="31" dropStyle="combo" dx="26" fmlaLink="Vastaukset_raiteet!$Y$8" fmlaRange="Valikot!$B$40:$B$45" noThreeD="1" sel="1" val="0"/>
</file>

<file path=xl/ctrlProps/ctrlProp294.xml><?xml version="1.0" encoding="utf-8"?>
<formControlPr xmlns="http://schemas.microsoft.com/office/spreadsheetml/2009/9/main" objectType="Drop" dropLines="31" dropStyle="combo" dx="26" fmlaLink="Vastaukset_raiteet!$Y$14" fmlaRange="Valikot!$L$64:$L$67" noThreeD="1" sel="1" val="0"/>
</file>

<file path=xl/ctrlProps/ctrlProp295.xml><?xml version="1.0" encoding="utf-8"?>
<formControlPr xmlns="http://schemas.microsoft.com/office/spreadsheetml/2009/9/main" objectType="Drop" dropLines="32" dropStyle="combo" dx="26" fmlaLink="Vastaukset_raiteet!$Z$5" fmlaRange="Valikot!$B$6:$B$37" noThreeD="1" sel="1" val="0"/>
</file>

<file path=xl/ctrlProps/ctrlProp296.xml><?xml version="1.0" encoding="utf-8"?>
<formControlPr xmlns="http://schemas.microsoft.com/office/spreadsheetml/2009/9/main" objectType="Drop" dropLines="31" dropStyle="combo" dx="26" fmlaLink="Vastaukset_raiteet!$Z$9" fmlaRange="Valikot!$G$6:$G$10" noThreeD="1" sel="1" val="0"/>
</file>

<file path=xl/ctrlProps/ctrlProp297.xml><?xml version="1.0" encoding="utf-8"?>
<formControlPr xmlns="http://schemas.microsoft.com/office/spreadsheetml/2009/9/main" objectType="Drop" dropLines="31" dropStyle="combo" dx="26" fmlaLink="Vastaukset_raiteet!$Z$10" fmlaRange="Valikot!$L$6:$L$9" noThreeD="1" sel="1" val="0"/>
</file>

<file path=xl/ctrlProps/ctrlProp298.xml><?xml version="1.0" encoding="utf-8"?>
<formControlPr xmlns="http://schemas.microsoft.com/office/spreadsheetml/2009/9/main" objectType="Drop" dropLines="31" dropStyle="combo" dx="26" fmlaLink="Vastaukset_raiteet!$Z$11" fmlaRange="Valikot!$G$14:$G$20" noThreeD="1" sel="1" val="0"/>
</file>

<file path=xl/ctrlProps/ctrlProp299.xml><?xml version="1.0" encoding="utf-8"?>
<formControlPr xmlns="http://schemas.microsoft.com/office/spreadsheetml/2009/9/main" objectType="Drop" dropLines="31" dropStyle="combo" dx="26" fmlaLink="Vastaukset_raiteet!$Z$12" fmlaRange="Valikot!$G$23:$G$28" noThreeD="1" sel="1" val="0"/>
</file>

<file path=xl/ctrlProps/ctrlProp3.xml><?xml version="1.0" encoding="utf-8"?>
<formControlPr xmlns="http://schemas.microsoft.com/office/spreadsheetml/2009/9/main" objectType="Drop" dropLines="32" dropStyle="combo" dx="26" fmlaLink="Vastaukset_raiteet!$G$5" fmlaRange="Valikot!$B$6:$B$37" noThreeD="1" sel="1" val="0"/>
</file>

<file path=xl/ctrlProps/ctrlProp30.xml><?xml version="1.0" encoding="utf-8"?>
<formControlPr xmlns="http://schemas.microsoft.com/office/spreadsheetml/2009/9/main" objectType="Drop" dropLines="31" dropStyle="combo" dx="26" fmlaLink="Vastaukset_raiteet!$G$44" fmlaRange="Valikot!$P$57:$P$60" noThreeD="1" sel="1" val="0"/>
</file>

<file path=xl/ctrlProps/ctrlProp300.xml><?xml version="1.0" encoding="utf-8"?>
<formControlPr xmlns="http://schemas.microsoft.com/office/spreadsheetml/2009/9/main" objectType="Drop" dropLines="31" dropStyle="combo" dx="26" fmlaLink="Vastaukset_raiteet!$Z$23" fmlaRange="Valikot!$B$57:$B$60" noThreeD="1" sel="1" val="0"/>
</file>

<file path=xl/ctrlProps/ctrlProp301.xml><?xml version="1.0" encoding="utf-8"?>
<formControlPr xmlns="http://schemas.microsoft.com/office/spreadsheetml/2009/9/main" objectType="Drop" dropLines="31" dropStyle="combo" dx="26" fmlaLink="Vastaukset_raiteet!$Z$42" fmlaRange="Valikot!$G$57:$G$60" noThreeD="1" sel="1" val="0"/>
</file>

<file path=xl/ctrlProps/ctrlProp302.xml><?xml version="1.0" encoding="utf-8"?>
<formControlPr xmlns="http://schemas.microsoft.com/office/spreadsheetml/2009/9/main" objectType="Drop" dropLines="31" dropStyle="combo" dx="26" fmlaLink="Vastaukset_raiteet!$Z$43" fmlaRange="Valikot!$L$57:$L$61" noThreeD="1" sel="1" val="0"/>
</file>

<file path=xl/ctrlProps/ctrlProp303.xml><?xml version="1.0" encoding="utf-8"?>
<formControlPr xmlns="http://schemas.microsoft.com/office/spreadsheetml/2009/9/main" objectType="Drop" dropLines="31" dropStyle="combo" dx="26" fmlaLink="Vastaukset_raiteet!$Z$44" fmlaRange="Valikot!$P$57:$P$60" noThreeD="1" sel="1" val="0"/>
</file>

<file path=xl/ctrlProps/ctrlProp304.xml><?xml version="1.0" encoding="utf-8"?>
<formControlPr xmlns="http://schemas.microsoft.com/office/spreadsheetml/2009/9/main" objectType="Drop" dropLines="31" dropStyle="combo" dx="26" fmlaLink="Vastaukset_raiteet!$Z$45" fmlaRange="Valikot!$V$57:$V$61" noThreeD="1" sel="1" val="0"/>
</file>

<file path=xl/ctrlProps/ctrlProp305.xml><?xml version="1.0" encoding="utf-8"?>
<formControlPr xmlns="http://schemas.microsoft.com/office/spreadsheetml/2009/9/main" objectType="Drop" dropLines="31" dropStyle="combo" dx="26" fmlaLink="Vastaukset_raiteet!$Z$46" fmlaRange="Valikot!$B$64:$B$67" noThreeD="1" sel="1" val="0"/>
</file>

<file path=xl/ctrlProps/ctrlProp306.xml><?xml version="1.0" encoding="utf-8"?>
<formControlPr xmlns="http://schemas.microsoft.com/office/spreadsheetml/2009/9/main" objectType="Drop" dropLines="31" dropStyle="combo" dx="26" fmlaLink="Vastaukset_raiteet!$Z$47" fmlaRange="Valikot!$G$64:$G$67" noThreeD="1" sel="1" val="0"/>
</file>

<file path=xl/ctrlProps/ctrlProp307.xml><?xml version="1.0" encoding="utf-8"?>
<formControlPr xmlns="http://schemas.microsoft.com/office/spreadsheetml/2009/9/main" objectType="Drop" dropLines="31" dropStyle="combo" dx="26" fmlaLink="Vastaukset_raiteet!$Z$8" fmlaRange="Valikot!$B$40:$B$45" noThreeD="1" sel="1" val="0"/>
</file>

<file path=xl/ctrlProps/ctrlProp308.xml><?xml version="1.0" encoding="utf-8"?>
<formControlPr xmlns="http://schemas.microsoft.com/office/spreadsheetml/2009/9/main" objectType="Drop" dropLines="31" dropStyle="combo" dx="26" fmlaLink="Vastaukset_raiteet!$Z$14" fmlaRange="Valikot!$L$64:$L$67" noThreeD="1" sel="1" val="0"/>
</file>

<file path=xl/ctrlProps/ctrlProp309.xml><?xml version="1.0" encoding="utf-8"?>
<formControlPr xmlns="http://schemas.microsoft.com/office/spreadsheetml/2009/9/main" objectType="Drop" dropLines="32" dropStyle="combo" dx="26" fmlaLink="Vastaukset_raiteet!$AA$5" fmlaRange="Valikot!$B$6:$B$37" noThreeD="1" sel="1" val="0"/>
</file>

<file path=xl/ctrlProps/ctrlProp31.xml><?xml version="1.0" encoding="utf-8"?>
<formControlPr xmlns="http://schemas.microsoft.com/office/spreadsheetml/2009/9/main" objectType="Drop" dropLines="31" dropStyle="combo" dx="26" fmlaLink="Vastaukset_raiteet!$F$45" fmlaRange="Valikot!$V$57:$V$61" noThreeD="1" sel="1" val="0"/>
</file>

<file path=xl/ctrlProps/ctrlProp310.xml><?xml version="1.0" encoding="utf-8"?>
<formControlPr xmlns="http://schemas.microsoft.com/office/spreadsheetml/2009/9/main" objectType="Drop" dropLines="31" dropStyle="combo" dx="26" fmlaLink="Vastaukset_raiteet!$AA$9" fmlaRange="Valikot!$G$6:$G$10" noThreeD="1" sel="1" val="0"/>
</file>

<file path=xl/ctrlProps/ctrlProp311.xml><?xml version="1.0" encoding="utf-8"?>
<formControlPr xmlns="http://schemas.microsoft.com/office/spreadsheetml/2009/9/main" objectType="Drop" dropLines="31" dropStyle="combo" dx="26" fmlaLink="Vastaukset_raiteet!$AA$10" fmlaRange="Valikot!$L$6:$L$9" noThreeD="1" sel="1" val="0"/>
</file>

<file path=xl/ctrlProps/ctrlProp312.xml><?xml version="1.0" encoding="utf-8"?>
<formControlPr xmlns="http://schemas.microsoft.com/office/spreadsheetml/2009/9/main" objectType="Drop" dropLines="31" dropStyle="combo" dx="26" fmlaLink="Vastaukset_raiteet!$AA$11" fmlaRange="Valikot!$G$14:$G$20" noThreeD="1" sel="1" val="0"/>
</file>

<file path=xl/ctrlProps/ctrlProp313.xml><?xml version="1.0" encoding="utf-8"?>
<formControlPr xmlns="http://schemas.microsoft.com/office/spreadsheetml/2009/9/main" objectType="Drop" dropLines="31" dropStyle="combo" dx="26" fmlaLink="Vastaukset_raiteet!$AA$12" fmlaRange="Valikot!$G$23:$G$28" noThreeD="1" sel="1" val="0"/>
</file>

<file path=xl/ctrlProps/ctrlProp314.xml><?xml version="1.0" encoding="utf-8"?>
<formControlPr xmlns="http://schemas.microsoft.com/office/spreadsheetml/2009/9/main" objectType="Drop" dropLines="31" dropStyle="combo" dx="26" fmlaLink="Vastaukset_raiteet!$AA$23" fmlaRange="Valikot!$B$57:$B$60" noThreeD="1" sel="1" val="0"/>
</file>

<file path=xl/ctrlProps/ctrlProp315.xml><?xml version="1.0" encoding="utf-8"?>
<formControlPr xmlns="http://schemas.microsoft.com/office/spreadsheetml/2009/9/main" objectType="Drop" dropLines="31" dropStyle="combo" dx="26" fmlaLink="Vastaukset_raiteet!$AA$42" fmlaRange="Valikot!$G$57:$G$60" noThreeD="1" sel="1" val="0"/>
</file>

<file path=xl/ctrlProps/ctrlProp316.xml><?xml version="1.0" encoding="utf-8"?>
<formControlPr xmlns="http://schemas.microsoft.com/office/spreadsheetml/2009/9/main" objectType="Drop" dropLines="31" dropStyle="combo" dx="26" fmlaLink="Vastaukset_raiteet!$AA$43" fmlaRange="Valikot!$L$57:$L$61" noThreeD="1" sel="1" val="0"/>
</file>

<file path=xl/ctrlProps/ctrlProp317.xml><?xml version="1.0" encoding="utf-8"?>
<formControlPr xmlns="http://schemas.microsoft.com/office/spreadsheetml/2009/9/main" objectType="Drop" dropLines="31" dropStyle="combo" dx="26" fmlaLink="Vastaukset_raiteet!$AA$44" fmlaRange="Valikot!$P$57:$P$60" noThreeD="1" sel="1" val="0"/>
</file>

<file path=xl/ctrlProps/ctrlProp318.xml><?xml version="1.0" encoding="utf-8"?>
<formControlPr xmlns="http://schemas.microsoft.com/office/spreadsheetml/2009/9/main" objectType="Drop" dropLines="31" dropStyle="combo" dx="26" fmlaLink="Vastaukset_raiteet!$AA$45" fmlaRange="Valikot!$V$57:$V$61" noThreeD="1" sel="1" val="0"/>
</file>

<file path=xl/ctrlProps/ctrlProp319.xml><?xml version="1.0" encoding="utf-8"?>
<formControlPr xmlns="http://schemas.microsoft.com/office/spreadsheetml/2009/9/main" objectType="Drop" dropLines="31" dropStyle="combo" dx="26" fmlaLink="Vastaukset_raiteet!$AA$46" fmlaRange="Valikot!$B$64:$B$67" noThreeD="1" sel="1" val="0"/>
</file>

<file path=xl/ctrlProps/ctrlProp32.xml><?xml version="1.0" encoding="utf-8"?>
<formControlPr xmlns="http://schemas.microsoft.com/office/spreadsheetml/2009/9/main" objectType="Drop" dropLines="31" dropStyle="combo" dx="26" fmlaLink="Vastaukset_raiteet!$G$45" fmlaRange="Valikot!$V$57:$V$61" noThreeD="1" sel="1" val="0"/>
</file>

<file path=xl/ctrlProps/ctrlProp320.xml><?xml version="1.0" encoding="utf-8"?>
<formControlPr xmlns="http://schemas.microsoft.com/office/spreadsheetml/2009/9/main" objectType="Drop" dropLines="31" dropStyle="combo" dx="26" fmlaLink="Vastaukset_raiteet!$AA$47" fmlaRange="Valikot!$G$64:$G$67" noThreeD="1" sel="1" val="0"/>
</file>

<file path=xl/ctrlProps/ctrlProp321.xml><?xml version="1.0" encoding="utf-8"?>
<formControlPr xmlns="http://schemas.microsoft.com/office/spreadsheetml/2009/9/main" objectType="Drop" dropLines="31" dropStyle="combo" dx="26" fmlaLink="Vastaukset_raiteet!$AA$8" fmlaRange="Valikot!$B$40:$B$45" noThreeD="1" sel="1" val="0"/>
</file>

<file path=xl/ctrlProps/ctrlProp322.xml><?xml version="1.0" encoding="utf-8"?>
<formControlPr xmlns="http://schemas.microsoft.com/office/spreadsheetml/2009/9/main" objectType="Drop" dropLines="31" dropStyle="combo" dx="26" fmlaLink="Vastaukset_raiteet!$AA$14" fmlaRange="Valikot!$L$64:$L$67" noThreeD="1" sel="1" val="0"/>
</file>

<file path=xl/ctrlProps/ctrlProp323.xml><?xml version="1.0" encoding="utf-8"?>
<formControlPr xmlns="http://schemas.microsoft.com/office/spreadsheetml/2009/9/main" objectType="Drop" dropLines="32" dropStyle="combo" dx="26" fmlaLink="Vastaukset_raiteet!$AB$5" fmlaRange="Valikot!$B$6:$B$37" noThreeD="1" sel="1" val="0"/>
</file>

<file path=xl/ctrlProps/ctrlProp324.xml><?xml version="1.0" encoding="utf-8"?>
<formControlPr xmlns="http://schemas.microsoft.com/office/spreadsheetml/2009/9/main" objectType="Drop" dropLines="31" dropStyle="combo" dx="26" fmlaLink="Vastaukset_raiteet!$AB$9" fmlaRange="Valikot!$G$6:$G$10" noThreeD="1" sel="1" val="0"/>
</file>

<file path=xl/ctrlProps/ctrlProp325.xml><?xml version="1.0" encoding="utf-8"?>
<formControlPr xmlns="http://schemas.microsoft.com/office/spreadsheetml/2009/9/main" objectType="Drop" dropLines="31" dropStyle="combo" dx="26" fmlaLink="Vastaukset_raiteet!$AB$10" fmlaRange="Valikot!$L$6:$L$9" noThreeD="1" sel="1" val="0"/>
</file>

<file path=xl/ctrlProps/ctrlProp326.xml><?xml version="1.0" encoding="utf-8"?>
<formControlPr xmlns="http://schemas.microsoft.com/office/spreadsheetml/2009/9/main" objectType="Drop" dropLines="31" dropStyle="combo" dx="26" fmlaLink="Vastaukset_raiteet!$AB$11" fmlaRange="Valikot!$G$14:$G$20" noThreeD="1" sel="1" val="0"/>
</file>

<file path=xl/ctrlProps/ctrlProp327.xml><?xml version="1.0" encoding="utf-8"?>
<formControlPr xmlns="http://schemas.microsoft.com/office/spreadsheetml/2009/9/main" objectType="Drop" dropLines="31" dropStyle="combo" dx="26" fmlaLink="Vastaukset_raiteet!$AB$12" fmlaRange="Valikot!$G$23:$G$28" noThreeD="1" sel="1" val="0"/>
</file>

<file path=xl/ctrlProps/ctrlProp328.xml><?xml version="1.0" encoding="utf-8"?>
<formControlPr xmlns="http://schemas.microsoft.com/office/spreadsheetml/2009/9/main" objectType="Drop" dropLines="31" dropStyle="combo" dx="26" fmlaLink="Vastaukset_raiteet!$AB$23" fmlaRange="Valikot!$B$57:$B$60" noThreeD="1" sel="1" val="0"/>
</file>

<file path=xl/ctrlProps/ctrlProp329.xml><?xml version="1.0" encoding="utf-8"?>
<formControlPr xmlns="http://schemas.microsoft.com/office/spreadsheetml/2009/9/main" objectType="Drop" dropLines="31" dropStyle="combo" dx="26" fmlaLink="Vastaukset_raiteet!$AB$42" fmlaRange="Valikot!$G$57:$G$60" noThreeD="1" sel="1" val="0"/>
</file>

<file path=xl/ctrlProps/ctrlProp33.xml><?xml version="1.0" encoding="utf-8"?>
<formControlPr xmlns="http://schemas.microsoft.com/office/spreadsheetml/2009/9/main" objectType="Drop" dropLines="31" dropStyle="combo" dx="26" fmlaLink="Vastaukset_raiteet!$H$9" fmlaRange="Valikot!$G$6:$G$10" noThreeD="1" sel="1" val="0"/>
</file>

<file path=xl/ctrlProps/ctrlProp330.xml><?xml version="1.0" encoding="utf-8"?>
<formControlPr xmlns="http://schemas.microsoft.com/office/spreadsheetml/2009/9/main" objectType="Drop" dropLines="31" dropStyle="combo" dx="26" fmlaLink="Vastaukset_raiteet!$AB$43" fmlaRange="Valikot!$L$57:$L$61" noThreeD="1" sel="1" val="0"/>
</file>

<file path=xl/ctrlProps/ctrlProp331.xml><?xml version="1.0" encoding="utf-8"?>
<formControlPr xmlns="http://schemas.microsoft.com/office/spreadsheetml/2009/9/main" objectType="Drop" dropLines="31" dropStyle="combo" dx="26" fmlaLink="Vastaukset_raiteet!$AB$44" fmlaRange="Valikot!$P$57:$P$60" noThreeD="1" sel="1" val="0"/>
</file>

<file path=xl/ctrlProps/ctrlProp332.xml><?xml version="1.0" encoding="utf-8"?>
<formControlPr xmlns="http://schemas.microsoft.com/office/spreadsheetml/2009/9/main" objectType="Drop" dropLines="31" dropStyle="combo" dx="26" fmlaLink="Vastaukset_raiteet!$AB$45" fmlaRange="Valikot!$V$57:$V$61" noThreeD="1" sel="1" val="0"/>
</file>

<file path=xl/ctrlProps/ctrlProp333.xml><?xml version="1.0" encoding="utf-8"?>
<formControlPr xmlns="http://schemas.microsoft.com/office/spreadsheetml/2009/9/main" objectType="Drop" dropLines="31" dropStyle="combo" dx="26" fmlaLink="Vastaukset_raiteet!$AB$46" fmlaRange="Valikot!$B$64:$B$67" noThreeD="1" sel="1" val="0"/>
</file>

<file path=xl/ctrlProps/ctrlProp334.xml><?xml version="1.0" encoding="utf-8"?>
<formControlPr xmlns="http://schemas.microsoft.com/office/spreadsheetml/2009/9/main" objectType="Drop" dropLines="31" dropStyle="combo" dx="26" fmlaLink="Vastaukset_raiteet!$AB$47" fmlaRange="Valikot!$G$64:$G$67" noThreeD="1" sel="1" val="0"/>
</file>

<file path=xl/ctrlProps/ctrlProp335.xml><?xml version="1.0" encoding="utf-8"?>
<formControlPr xmlns="http://schemas.microsoft.com/office/spreadsheetml/2009/9/main" objectType="Drop" dropLines="31" dropStyle="combo" dx="26" fmlaLink="Vastaukset_raiteet!$AB$8" fmlaRange="Valikot!$B$40:$B$45" noThreeD="1" sel="1" val="0"/>
</file>

<file path=xl/ctrlProps/ctrlProp336.xml><?xml version="1.0" encoding="utf-8"?>
<formControlPr xmlns="http://schemas.microsoft.com/office/spreadsheetml/2009/9/main" objectType="Drop" dropLines="31" dropStyle="combo" dx="26" fmlaLink="Vastaukset_raiteet!$AB$14" fmlaRange="Valikot!$L$64:$L$67" noThreeD="1" sel="1" val="0"/>
</file>

<file path=xl/ctrlProps/ctrlProp337.xml><?xml version="1.0" encoding="utf-8"?>
<formControlPr xmlns="http://schemas.microsoft.com/office/spreadsheetml/2009/9/main" objectType="Drop" dropLines="32" dropStyle="combo" dx="26" fmlaLink="Vastaukset_raiteet!$AC$5" fmlaRange="Valikot!$B$6:$B$37" noThreeD="1" sel="1" val="0"/>
</file>

<file path=xl/ctrlProps/ctrlProp338.xml><?xml version="1.0" encoding="utf-8"?>
<formControlPr xmlns="http://schemas.microsoft.com/office/spreadsheetml/2009/9/main" objectType="Drop" dropLines="31" dropStyle="combo" dx="26" fmlaLink="Vastaukset_raiteet!$AC$9" fmlaRange="Valikot!$G$6:$G$10" noThreeD="1" sel="1" val="0"/>
</file>

<file path=xl/ctrlProps/ctrlProp339.xml><?xml version="1.0" encoding="utf-8"?>
<formControlPr xmlns="http://schemas.microsoft.com/office/spreadsheetml/2009/9/main" objectType="Drop" dropLines="31" dropStyle="combo" dx="26" fmlaLink="Vastaukset_raiteet!$AC$10" fmlaRange="Valikot!$L$6:$L$9" noThreeD="1" sel="1" val="0"/>
</file>

<file path=xl/ctrlProps/ctrlProp34.xml><?xml version="1.0" encoding="utf-8"?>
<formControlPr xmlns="http://schemas.microsoft.com/office/spreadsheetml/2009/9/main" objectType="Drop" dropLines="31" dropStyle="combo" dx="26" fmlaLink="Vastaukset_raiteet!$I$9" fmlaRange="Valikot!$G$6:$G$10" noThreeD="1" sel="1" val="0"/>
</file>

<file path=xl/ctrlProps/ctrlProp340.xml><?xml version="1.0" encoding="utf-8"?>
<formControlPr xmlns="http://schemas.microsoft.com/office/spreadsheetml/2009/9/main" objectType="Drop" dropLines="31" dropStyle="combo" dx="26" fmlaLink="Vastaukset_raiteet!$AC$11" fmlaRange="Valikot!$G$14:$G$20" noThreeD="1" sel="1" val="0"/>
</file>

<file path=xl/ctrlProps/ctrlProp341.xml><?xml version="1.0" encoding="utf-8"?>
<formControlPr xmlns="http://schemas.microsoft.com/office/spreadsheetml/2009/9/main" objectType="Drop" dropLines="31" dropStyle="combo" dx="26" fmlaLink="Vastaukset_raiteet!$AC$12" fmlaRange="Valikot!$G$23:$G$28" noThreeD="1" sel="1" val="0"/>
</file>

<file path=xl/ctrlProps/ctrlProp342.xml><?xml version="1.0" encoding="utf-8"?>
<formControlPr xmlns="http://schemas.microsoft.com/office/spreadsheetml/2009/9/main" objectType="Drop" dropLines="31" dropStyle="combo" dx="26" fmlaLink="Vastaukset_raiteet!$AC$23" fmlaRange="Valikot!$B$57:$B$60" noThreeD="1" sel="1" val="0"/>
</file>

<file path=xl/ctrlProps/ctrlProp343.xml><?xml version="1.0" encoding="utf-8"?>
<formControlPr xmlns="http://schemas.microsoft.com/office/spreadsheetml/2009/9/main" objectType="Drop" dropLines="31" dropStyle="combo" dx="26" fmlaLink="Vastaukset_raiteet!$AC$42" fmlaRange="Valikot!$G$57:$G$60" noThreeD="1" sel="1" val="0"/>
</file>

<file path=xl/ctrlProps/ctrlProp344.xml><?xml version="1.0" encoding="utf-8"?>
<formControlPr xmlns="http://schemas.microsoft.com/office/spreadsheetml/2009/9/main" objectType="Drop" dropLines="31" dropStyle="combo" dx="26" fmlaLink="Vastaukset_raiteet!$AC$43" fmlaRange="Valikot!$L$57:$L$61" noThreeD="1" sel="1" val="0"/>
</file>

<file path=xl/ctrlProps/ctrlProp345.xml><?xml version="1.0" encoding="utf-8"?>
<formControlPr xmlns="http://schemas.microsoft.com/office/spreadsheetml/2009/9/main" objectType="Drop" dropLines="31" dropStyle="combo" dx="26" fmlaLink="Vastaukset_raiteet!$AC$44" fmlaRange="Valikot!$P$57:$P$60" noThreeD="1" sel="1" val="0"/>
</file>

<file path=xl/ctrlProps/ctrlProp346.xml><?xml version="1.0" encoding="utf-8"?>
<formControlPr xmlns="http://schemas.microsoft.com/office/spreadsheetml/2009/9/main" objectType="Drop" dropLines="31" dropStyle="combo" dx="26" fmlaLink="Vastaukset_raiteet!$AC$45" fmlaRange="Valikot!$V$57:$V$61" noThreeD="1" sel="1" val="0"/>
</file>

<file path=xl/ctrlProps/ctrlProp347.xml><?xml version="1.0" encoding="utf-8"?>
<formControlPr xmlns="http://schemas.microsoft.com/office/spreadsheetml/2009/9/main" objectType="Drop" dropLines="31" dropStyle="combo" dx="26" fmlaLink="Vastaukset_raiteet!$AC$46" fmlaRange="Valikot!$B$64:$B$67" noThreeD="1" sel="1" val="0"/>
</file>

<file path=xl/ctrlProps/ctrlProp348.xml><?xml version="1.0" encoding="utf-8"?>
<formControlPr xmlns="http://schemas.microsoft.com/office/spreadsheetml/2009/9/main" objectType="Drop" dropLines="31" dropStyle="combo" dx="26" fmlaLink="Vastaukset_raiteet!$AC$47" fmlaRange="Valikot!$G$64:$G$67" noThreeD="1" sel="1" val="0"/>
</file>

<file path=xl/ctrlProps/ctrlProp349.xml><?xml version="1.0" encoding="utf-8"?>
<formControlPr xmlns="http://schemas.microsoft.com/office/spreadsheetml/2009/9/main" objectType="Drop" dropLines="31" dropStyle="combo" dx="26" fmlaLink="Vastaukset_raiteet!$AC$8" fmlaRange="Valikot!$B$40:$B$45" noThreeD="1" sel="1" val="0"/>
</file>

<file path=xl/ctrlProps/ctrlProp35.xml><?xml version="1.0" encoding="utf-8"?>
<formControlPr xmlns="http://schemas.microsoft.com/office/spreadsheetml/2009/9/main" objectType="Drop" dropLines="31" dropStyle="combo" dx="26" fmlaLink="Vastaukset_raiteet!$H$10" fmlaRange="Valikot!$L$6:$L$9" noThreeD="1" sel="1" val="0"/>
</file>

<file path=xl/ctrlProps/ctrlProp350.xml><?xml version="1.0" encoding="utf-8"?>
<formControlPr xmlns="http://schemas.microsoft.com/office/spreadsheetml/2009/9/main" objectType="Drop" dropLines="31" dropStyle="combo" dx="26" fmlaLink="Vastaukset_raiteet!$AC$14" fmlaRange="Valikot!$L$64:$L$67" noThreeD="1" sel="1" val="0"/>
</file>

<file path=xl/ctrlProps/ctrlProp351.xml><?xml version="1.0" encoding="utf-8"?>
<formControlPr xmlns="http://schemas.microsoft.com/office/spreadsheetml/2009/9/main" objectType="Drop" dropLines="32" dropStyle="combo" dx="26" fmlaLink="Vastaukset_raiteet!$AD$5" fmlaRange="Valikot!$B$6:$B$37" noThreeD="1" sel="1" val="0"/>
</file>

<file path=xl/ctrlProps/ctrlProp352.xml><?xml version="1.0" encoding="utf-8"?>
<formControlPr xmlns="http://schemas.microsoft.com/office/spreadsheetml/2009/9/main" objectType="Drop" dropLines="31" dropStyle="combo" dx="26" fmlaLink="Vastaukset_raiteet!$AD$9" fmlaRange="Valikot!$G$6:$G$10" noThreeD="1" sel="1" val="0"/>
</file>

<file path=xl/ctrlProps/ctrlProp353.xml><?xml version="1.0" encoding="utf-8"?>
<formControlPr xmlns="http://schemas.microsoft.com/office/spreadsheetml/2009/9/main" objectType="Drop" dropLines="31" dropStyle="combo" dx="26" fmlaLink="Vastaukset_raiteet!$AD$10" fmlaRange="Valikot!$L$6:$L$9" noThreeD="1" sel="1" val="0"/>
</file>

<file path=xl/ctrlProps/ctrlProp354.xml><?xml version="1.0" encoding="utf-8"?>
<formControlPr xmlns="http://schemas.microsoft.com/office/spreadsheetml/2009/9/main" objectType="Drop" dropLines="31" dropStyle="combo" dx="26" fmlaLink="Vastaukset_raiteet!$AD$11" fmlaRange="Valikot!$G$14:$G$20" noThreeD="1" sel="1" val="0"/>
</file>

<file path=xl/ctrlProps/ctrlProp355.xml><?xml version="1.0" encoding="utf-8"?>
<formControlPr xmlns="http://schemas.microsoft.com/office/spreadsheetml/2009/9/main" objectType="Drop" dropLines="31" dropStyle="combo" dx="26" fmlaLink="Vastaukset_raiteet!$AD$12" fmlaRange="Valikot!$G$23:$G$28" noThreeD="1" sel="1" val="0"/>
</file>

<file path=xl/ctrlProps/ctrlProp356.xml><?xml version="1.0" encoding="utf-8"?>
<formControlPr xmlns="http://schemas.microsoft.com/office/spreadsheetml/2009/9/main" objectType="Drop" dropLines="31" dropStyle="combo" dx="26" fmlaLink="Vastaukset_raiteet!$AD$23" fmlaRange="Valikot!$B$57:$B$60" noThreeD="1" sel="1" val="0"/>
</file>

<file path=xl/ctrlProps/ctrlProp357.xml><?xml version="1.0" encoding="utf-8"?>
<formControlPr xmlns="http://schemas.microsoft.com/office/spreadsheetml/2009/9/main" objectType="Drop" dropLines="31" dropStyle="combo" dx="26" fmlaLink="Vastaukset_raiteet!$AD$42" fmlaRange="Valikot!$G$57:$G$60" noThreeD="1" sel="1" val="0"/>
</file>

<file path=xl/ctrlProps/ctrlProp358.xml><?xml version="1.0" encoding="utf-8"?>
<formControlPr xmlns="http://schemas.microsoft.com/office/spreadsheetml/2009/9/main" objectType="Drop" dropLines="31" dropStyle="combo" dx="26" fmlaLink="Vastaukset_raiteet!$AD$43" fmlaRange="Valikot!$L$57:$L$61" noThreeD="1" sel="1" val="0"/>
</file>

<file path=xl/ctrlProps/ctrlProp359.xml><?xml version="1.0" encoding="utf-8"?>
<formControlPr xmlns="http://schemas.microsoft.com/office/spreadsheetml/2009/9/main" objectType="Drop" dropLines="31" dropStyle="combo" dx="26" fmlaLink="Vastaukset_raiteet!$AD$44" fmlaRange="Valikot!$P$57:$P$60" noThreeD="1" sel="1" val="0"/>
</file>

<file path=xl/ctrlProps/ctrlProp36.xml><?xml version="1.0" encoding="utf-8"?>
<formControlPr xmlns="http://schemas.microsoft.com/office/spreadsheetml/2009/9/main" objectType="Drop" dropLines="31" dropStyle="combo" dx="26" fmlaLink="Vastaukset_raiteet!$I$10" fmlaRange="Valikot!$L$6:$L$9" noThreeD="1" sel="1" val="0"/>
</file>

<file path=xl/ctrlProps/ctrlProp360.xml><?xml version="1.0" encoding="utf-8"?>
<formControlPr xmlns="http://schemas.microsoft.com/office/spreadsheetml/2009/9/main" objectType="Drop" dropLines="31" dropStyle="combo" dx="26" fmlaLink="Vastaukset_raiteet!$AD$45" fmlaRange="Valikot!$V$57:$V$61" noThreeD="1" sel="1" val="0"/>
</file>

<file path=xl/ctrlProps/ctrlProp361.xml><?xml version="1.0" encoding="utf-8"?>
<formControlPr xmlns="http://schemas.microsoft.com/office/spreadsheetml/2009/9/main" objectType="Drop" dropLines="31" dropStyle="combo" dx="26" fmlaLink="Vastaukset_raiteet!$AD$46" fmlaRange="Valikot!$B$64:$B$67" noThreeD="1" sel="1" val="0"/>
</file>

<file path=xl/ctrlProps/ctrlProp362.xml><?xml version="1.0" encoding="utf-8"?>
<formControlPr xmlns="http://schemas.microsoft.com/office/spreadsheetml/2009/9/main" objectType="Drop" dropLines="31" dropStyle="combo" dx="26" fmlaLink="Vastaukset_raiteet!$AD$47" fmlaRange="Valikot!$G$64:$G$67" noThreeD="1" sel="1" val="0"/>
</file>

<file path=xl/ctrlProps/ctrlProp363.xml><?xml version="1.0" encoding="utf-8"?>
<formControlPr xmlns="http://schemas.microsoft.com/office/spreadsheetml/2009/9/main" objectType="Drop" dropLines="31" dropStyle="combo" dx="26" fmlaLink="Vastaukset_raiteet!$AD$8" fmlaRange="Valikot!$B$40:$B$45" noThreeD="1" sel="1" val="0"/>
</file>

<file path=xl/ctrlProps/ctrlProp364.xml><?xml version="1.0" encoding="utf-8"?>
<formControlPr xmlns="http://schemas.microsoft.com/office/spreadsheetml/2009/9/main" objectType="Drop" dropLines="31" dropStyle="combo" dx="26" fmlaLink="Vastaukset_raiteet!$AD$14" fmlaRange="Valikot!$L$64:$L$67" noThreeD="1" sel="1" val="0"/>
</file>

<file path=xl/ctrlProps/ctrlProp365.xml><?xml version="1.0" encoding="utf-8"?>
<formControlPr xmlns="http://schemas.microsoft.com/office/spreadsheetml/2009/9/main" objectType="Drop" dropLines="32" dropStyle="combo" dx="26" fmlaLink="Vastaukset_raiteet!$AE$5" fmlaRange="Valikot!$B$6:$B$37" noThreeD="1" sel="1" val="0"/>
</file>

<file path=xl/ctrlProps/ctrlProp366.xml><?xml version="1.0" encoding="utf-8"?>
<formControlPr xmlns="http://schemas.microsoft.com/office/spreadsheetml/2009/9/main" objectType="Drop" dropLines="31" dropStyle="combo" dx="26" fmlaLink="Vastaukset_raiteet!$AE$9" fmlaRange="Valikot!$G$6:$G$10" noThreeD="1" sel="1" val="0"/>
</file>

<file path=xl/ctrlProps/ctrlProp367.xml><?xml version="1.0" encoding="utf-8"?>
<formControlPr xmlns="http://schemas.microsoft.com/office/spreadsheetml/2009/9/main" objectType="Drop" dropLines="31" dropStyle="combo" dx="26" fmlaLink="Vastaukset_raiteet!$AE$10" fmlaRange="Valikot!$L$6:$L$9" noThreeD="1" sel="1" val="0"/>
</file>

<file path=xl/ctrlProps/ctrlProp368.xml><?xml version="1.0" encoding="utf-8"?>
<formControlPr xmlns="http://schemas.microsoft.com/office/spreadsheetml/2009/9/main" objectType="Drop" dropLines="31" dropStyle="combo" dx="26" fmlaLink="Vastaukset_raiteet!$AE$11" fmlaRange="Valikot!$G$14:$G$20" noThreeD="1" sel="1" val="0"/>
</file>

<file path=xl/ctrlProps/ctrlProp369.xml><?xml version="1.0" encoding="utf-8"?>
<formControlPr xmlns="http://schemas.microsoft.com/office/spreadsheetml/2009/9/main" objectType="Drop" dropLines="31" dropStyle="combo" dx="26" fmlaLink="Vastaukset_raiteet!$AE$12" fmlaRange="Valikot!$G$23:$G$28" noThreeD="1" sel="1" val="0"/>
</file>

<file path=xl/ctrlProps/ctrlProp37.xml><?xml version="1.0" encoding="utf-8"?>
<formControlPr xmlns="http://schemas.microsoft.com/office/spreadsheetml/2009/9/main" objectType="Drop" dropLines="31" dropStyle="combo" dx="26" fmlaLink="Vastaukset_raiteet!$H$11" fmlaRange="Valikot!$G$14:$G$20" noThreeD="1" sel="1" val="0"/>
</file>

<file path=xl/ctrlProps/ctrlProp370.xml><?xml version="1.0" encoding="utf-8"?>
<formControlPr xmlns="http://schemas.microsoft.com/office/spreadsheetml/2009/9/main" objectType="Drop" dropLines="31" dropStyle="combo" dx="26" fmlaLink="Vastaukset_raiteet!$AE$23" fmlaRange="Valikot!$B$57:$B$60" noThreeD="1" sel="1" val="0"/>
</file>

<file path=xl/ctrlProps/ctrlProp371.xml><?xml version="1.0" encoding="utf-8"?>
<formControlPr xmlns="http://schemas.microsoft.com/office/spreadsheetml/2009/9/main" objectType="Drop" dropLines="31" dropStyle="combo" dx="26" fmlaLink="Vastaukset_raiteet!$AE$42" fmlaRange="Valikot!$G$57:$G$60" noThreeD="1" sel="1" val="0"/>
</file>

<file path=xl/ctrlProps/ctrlProp372.xml><?xml version="1.0" encoding="utf-8"?>
<formControlPr xmlns="http://schemas.microsoft.com/office/spreadsheetml/2009/9/main" objectType="Drop" dropLines="31" dropStyle="combo" dx="26" fmlaLink="Vastaukset_raiteet!$AE$43" fmlaRange="Valikot!$L$57:$L$61" noThreeD="1" sel="1" val="0"/>
</file>

<file path=xl/ctrlProps/ctrlProp373.xml><?xml version="1.0" encoding="utf-8"?>
<formControlPr xmlns="http://schemas.microsoft.com/office/spreadsheetml/2009/9/main" objectType="Drop" dropLines="31" dropStyle="combo" dx="26" fmlaLink="Vastaukset_raiteet!$AE$44" fmlaRange="Valikot!$P$57:$P$60" noThreeD="1" sel="1" val="0"/>
</file>

<file path=xl/ctrlProps/ctrlProp374.xml><?xml version="1.0" encoding="utf-8"?>
<formControlPr xmlns="http://schemas.microsoft.com/office/spreadsheetml/2009/9/main" objectType="Drop" dropLines="31" dropStyle="combo" dx="26" fmlaLink="Vastaukset_raiteet!$AE$45" fmlaRange="Valikot!$V$57:$V$61" noThreeD="1" sel="1" val="0"/>
</file>

<file path=xl/ctrlProps/ctrlProp375.xml><?xml version="1.0" encoding="utf-8"?>
<formControlPr xmlns="http://schemas.microsoft.com/office/spreadsheetml/2009/9/main" objectType="Drop" dropLines="31" dropStyle="combo" dx="26" fmlaLink="Vastaukset_raiteet!$AE$46" fmlaRange="Valikot!$B$64:$B$67" noThreeD="1" sel="1" val="0"/>
</file>

<file path=xl/ctrlProps/ctrlProp376.xml><?xml version="1.0" encoding="utf-8"?>
<formControlPr xmlns="http://schemas.microsoft.com/office/spreadsheetml/2009/9/main" objectType="Drop" dropLines="31" dropStyle="combo" dx="26" fmlaLink="Vastaukset_raiteet!$AE$47" fmlaRange="Valikot!$G$64:$G$67" noThreeD="1" sel="1" val="0"/>
</file>

<file path=xl/ctrlProps/ctrlProp377.xml><?xml version="1.0" encoding="utf-8"?>
<formControlPr xmlns="http://schemas.microsoft.com/office/spreadsheetml/2009/9/main" objectType="Drop" dropLines="31" dropStyle="combo" dx="26" fmlaLink="Vastaukset_raiteet!$AE$8" fmlaRange="Valikot!$B$40:$B$45" noThreeD="1" sel="1" val="0"/>
</file>

<file path=xl/ctrlProps/ctrlProp378.xml><?xml version="1.0" encoding="utf-8"?>
<formControlPr xmlns="http://schemas.microsoft.com/office/spreadsheetml/2009/9/main" objectType="Drop" dropLines="31" dropStyle="combo" dx="26" fmlaLink="Vastaukset_raiteet!$AE$14" fmlaRange="Valikot!$L$64:$L$67" noThreeD="1" sel="1" val="0"/>
</file>

<file path=xl/ctrlProps/ctrlProp379.xml><?xml version="1.0" encoding="utf-8"?>
<formControlPr xmlns="http://schemas.microsoft.com/office/spreadsheetml/2009/9/main" objectType="Drop" dropLines="32" dropStyle="combo" dx="26" fmlaLink="Vastaukset_raiteet!$AF$5" fmlaRange="Valikot!$B$6:$B$37" noThreeD="1" sel="1" val="0"/>
</file>

<file path=xl/ctrlProps/ctrlProp38.xml><?xml version="1.0" encoding="utf-8"?>
<formControlPr xmlns="http://schemas.microsoft.com/office/spreadsheetml/2009/9/main" objectType="Drop" dropLines="31" dropStyle="combo" dx="26" fmlaLink="Vastaukset_raiteet!$I$11" fmlaRange="Valikot!$G$14:$G$20" noThreeD="1" sel="1" val="0"/>
</file>

<file path=xl/ctrlProps/ctrlProp380.xml><?xml version="1.0" encoding="utf-8"?>
<formControlPr xmlns="http://schemas.microsoft.com/office/spreadsheetml/2009/9/main" objectType="Drop" dropLines="31" dropStyle="combo" dx="26" fmlaLink="Vastaukset_raiteet!$AF$9" fmlaRange="Valikot!$G$6:$G$10" noThreeD="1" sel="1" val="0"/>
</file>

<file path=xl/ctrlProps/ctrlProp381.xml><?xml version="1.0" encoding="utf-8"?>
<formControlPr xmlns="http://schemas.microsoft.com/office/spreadsheetml/2009/9/main" objectType="Drop" dropLines="31" dropStyle="combo" dx="26" fmlaLink="Vastaukset_raiteet!$AF$10" fmlaRange="Valikot!$L$6:$L$9" noThreeD="1" sel="1" val="0"/>
</file>

<file path=xl/ctrlProps/ctrlProp382.xml><?xml version="1.0" encoding="utf-8"?>
<formControlPr xmlns="http://schemas.microsoft.com/office/spreadsheetml/2009/9/main" objectType="Drop" dropLines="31" dropStyle="combo" dx="26" fmlaLink="Vastaukset_raiteet!$AF$11" fmlaRange="Valikot!$G$14:$G$20" noThreeD="1" sel="1" val="0"/>
</file>

<file path=xl/ctrlProps/ctrlProp383.xml><?xml version="1.0" encoding="utf-8"?>
<formControlPr xmlns="http://schemas.microsoft.com/office/spreadsheetml/2009/9/main" objectType="Drop" dropLines="31" dropStyle="combo" dx="26" fmlaLink="Vastaukset_raiteet!$AF$12" fmlaRange="Valikot!$G$23:$G$28" noThreeD="1" sel="1" val="0"/>
</file>

<file path=xl/ctrlProps/ctrlProp384.xml><?xml version="1.0" encoding="utf-8"?>
<formControlPr xmlns="http://schemas.microsoft.com/office/spreadsheetml/2009/9/main" objectType="Drop" dropLines="31" dropStyle="combo" dx="26" fmlaLink="Vastaukset_raiteet!$AF$23" fmlaRange="Valikot!$B$57:$B$60" noThreeD="1" sel="1" val="0"/>
</file>

<file path=xl/ctrlProps/ctrlProp385.xml><?xml version="1.0" encoding="utf-8"?>
<formControlPr xmlns="http://schemas.microsoft.com/office/spreadsheetml/2009/9/main" objectType="Drop" dropLines="31" dropStyle="combo" dx="26" fmlaLink="Vastaukset_raiteet!$AF$42" fmlaRange="Valikot!$G$57:$G$60" noThreeD="1" sel="1" val="0"/>
</file>

<file path=xl/ctrlProps/ctrlProp386.xml><?xml version="1.0" encoding="utf-8"?>
<formControlPr xmlns="http://schemas.microsoft.com/office/spreadsheetml/2009/9/main" objectType="Drop" dropLines="31" dropStyle="combo" dx="26" fmlaLink="Vastaukset_raiteet!$AF$43" fmlaRange="Valikot!$L$57:$L$61" noThreeD="1" sel="1" val="0"/>
</file>

<file path=xl/ctrlProps/ctrlProp387.xml><?xml version="1.0" encoding="utf-8"?>
<formControlPr xmlns="http://schemas.microsoft.com/office/spreadsheetml/2009/9/main" objectType="Drop" dropLines="31" dropStyle="combo" dx="26" fmlaLink="Vastaukset_raiteet!$AF$44" fmlaRange="Valikot!$P$57:$P$60" noThreeD="1" sel="1" val="0"/>
</file>

<file path=xl/ctrlProps/ctrlProp388.xml><?xml version="1.0" encoding="utf-8"?>
<formControlPr xmlns="http://schemas.microsoft.com/office/spreadsheetml/2009/9/main" objectType="Drop" dropLines="31" dropStyle="combo" dx="26" fmlaLink="Vastaukset_raiteet!$AF$45" fmlaRange="Valikot!$V$57:$V$61" noThreeD="1" sel="1" val="0"/>
</file>

<file path=xl/ctrlProps/ctrlProp389.xml><?xml version="1.0" encoding="utf-8"?>
<formControlPr xmlns="http://schemas.microsoft.com/office/spreadsheetml/2009/9/main" objectType="Drop" dropLines="31" dropStyle="combo" dx="26" fmlaLink="Vastaukset_raiteet!$AF$46" fmlaRange="Valikot!$B$64:$B$67" noThreeD="1" sel="1" val="0"/>
</file>

<file path=xl/ctrlProps/ctrlProp39.xml><?xml version="1.0" encoding="utf-8"?>
<formControlPr xmlns="http://schemas.microsoft.com/office/spreadsheetml/2009/9/main" objectType="Drop" dropLines="31" dropStyle="combo" dx="26" fmlaLink="Vastaukset_raiteet!$H$12" fmlaRange="Valikot!$G$23:$G$28" noThreeD="1" sel="1" val="0"/>
</file>

<file path=xl/ctrlProps/ctrlProp390.xml><?xml version="1.0" encoding="utf-8"?>
<formControlPr xmlns="http://schemas.microsoft.com/office/spreadsheetml/2009/9/main" objectType="Drop" dropLines="31" dropStyle="combo" dx="26" fmlaLink="Vastaukset_raiteet!$AF$47" fmlaRange="Valikot!$G$64:$G$67" noThreeD="1" sel="1" val="0"/>
</file>

<file path=xl/ctrlProps/ctrlProp391.xml><?xml version="1.0" encoding="utf-8"?>
<formControlPr xmlns="http://schemas.microsoft.com/office/spreadsheetml/2009/9/main" objectType="Drop" dropLines="31" dropStyle="combo" dx="26" fmlaLink="Vastaukset_raiteet!$AF$8" fmlaRange="Valikot!$B$40:$B$45" noThreeD="1" sel="1" val="0"/>
</file>

<file path=xl/ctrlProps/ctrlProp392.xml><?xml version="1.0" encoding="utf-8"?>
<formControlPr xmlns="http://schemas.microsoft.com/office/spreadsheetml/2009/9/main" objectType="Drop" dropLines="31" dropStyle="combo" dx="26" fmlaLink="Vastaukset_raiteet!$AF$14" fmlaRange="Valikot!$L$64:$L$67" noThreeD="1" sel="1" val="0"/>
</file>

<file path=xl/ctrlProps/ctrlProp393.xml><?xml version="1.0" encoding="utf-8"?>
<formControlPr xmlns="http://schemas.microsoft.com/office/spreadsheetml/2009/9/main" objectType="Drop" dropLines="32" dropStyle="combo" dx="26" fmlaLink="Vastaukset_raiteet!$AG$5" fmlaRange="Valikot!$B$6:$B$37" noThreeD="1" sel="1" val="0"/>
</file>

<file path=xl/ctrlProps/ctrlProp394.xml><?xml version="1.0" encoding="utf-8"?>
<formControlPr xmlns="http://schemas.microsoft.com/office/spreadsheetml/2009/9/main" objectType="Drop" dropLines="31" dropStyle="combo" dx="26" fmlaLink="Vastaukset_raiteet!$AG$9" fmlaRange="Valikot!$G$6:$G$10" noThreeD="1" sel="1" val="0"/>
</file>

<file path=xl/ctrlProps/ctrlProp395.xml><?xml version="1.0" encoding="utf-8"?>
<formControlPr xmlns="http://schemas.microsoft.com/office/spreadsheetml/2009/9/main" objectType="Drop" dropLines="31" dropStyle="combo" dx="26" fmlaLink="Vastaukset_raiteet!$AG$10" fmlaRange="Valikot!$L$6:$L$9" noThreeD="1" sel="1" val="0"/>
</file>

<file path=xl/ctrlProps/ctrlProp396.xml><?xml version="1.0" encoding="utf-8"?>
<formControlPr xmlns="http://schemas.microsoft.com/office/spreadsheetml/2009/9/main" objectType="Drop" dropLines="31" dropStyle="combo" dx="26" fmlaLink="Vastaukset_raiteet!$AG$11" fmlaRange="Valikot!$G$14:$G$20" noThreeD="1" sel="1" val="0"/>
</file>

<file path=xl/ctrlProps/ctrlProp397.xml><?xml version="1.0" encoding="utf-8"?>
<formControlPr xmlns="http://schemas.microsoft.com/office/spreadsheetml/2009/9/main" objectType="Drop" dropLines="31" dropStyle="combo" dx="26" fmlaLink="Vastaukset_raiteet!$AG$12" fmlaRange="Valikot!$G$23:$G$28" noThreeD="1" sel="1" val="0"/>
</file>

<file path=xl/ctrlProps/ctrlProp398.xml><?xml version="1.0" encoding="utf-8"?>
<formControlPr xmlns="http://schemas.microsoft.com/office/spreadsheetml/2009/9/main" objectType="Drop" dropLines="31" dropStyle="combo" dx="26" fmlaLink="Vastaukset_raiteet!$AG$23" fmlaRange="Valikot!$B$57:$B$60" noThreeD="1" sel="1" val="0"/>
</file>

<file path=xl/ctrlProps/ctrlProp399.xml><?xml version="1.0" encoding="utf-8"?>
<formControlPr xmlns="http://schemas.microsoft.com/office/spreadsheetml/2009/9/main" objectType="Drop" dropLines="31" dropStyle="combo" dx="26" fmlaLink="Vastaukset_raiteet!$AG$42" fmlaRange="Valikot!$G$57:$G$60" noThreeD="1" sel="1" val="0"/>
</file>

<file path=xl/ctrlProps/ctrlProp4.xml><?xml version="1.0" encoding="utf-8"?>
<formControlPr xmlns="http://schemas.microsoft.com/office/spreadsheetml/2009/9/main" objectType="Drop" dropLines="32" dropStyle="combo" dx="26" fmlaLink="Vastaukset_raiteet!$H$5" fmlaRange="Valikot!$B$6:$B$37" noThreeD="1" sel="1" val="0"/>
</file>

<file path=xl/ctrlProps/ctrlProp40.xml><?xml version="1.0" encoding="utf-8"?>
<formControlPr xmlns="http://schemas.microsoft.com/office/spreadsheetml/2009/9/main" objectType="Drop" dropLines="31" dropStyle="combo" dx="26" fmlaLink="Vastaukset_raiteet!$I$12" fmlaRange="Valikot!$G$23:$G$28" noThreeD="1" sel="1" val="0"/>
</file>

<file path=xl/ctrlProps/ctrlProp400.xml><?xml version="1.0" encoding="utf-8"?>
<formControlPr xmlns="http://schemas.microsoft.com/office/spreadsheetml/2009/9/main" objectType="Drop" dropLines="31" dropStyle="combo" dx="26" fmlaLink="Vastaukset_raiteet!$AG$43" fmlaRange="Valikot!$L$57:$L$61" noThreeD="1" sel="1" val="0"/>
</file>

<file path=xl/ctrlProps/ctrlProp401.xml><?xml version="1.0" encoding="utf-8"?>
<formControlPr xmlns="http://schemas.microsoft.com/office/spreadsheetml/2009/9/main" objectType="Drop" dropLines="31" dropStyle="combo" dx="26" fmlaLink="Vastaukset_raiteet!$AG$44" fmlaRange="Valikot!$P$57:$P$60" noThreeD="1" sel="1" val="0"/>
</file>

<file path=xl/ctrlProps/ctrlProp402.xml><?xml version="1.0" encoding="utf-8"?>
<formControlPr xmlns="http://schemas.microsoft.com/office/spreadsheetml/2009/9/main" objectType="Drop" dropLines="31" dropStyle="combo" dx="26" fmlaLink="Vastaukset_raiteet!$AG$45" fmlaRange="Valikot!$V$57:$V$61" noThreeD="1" sel="1" val="0"/>
</file>

<file path=xl/ctrlProps/ctrlProp403.xml><?xml version="1.0" encoding="utf-8"?>
<formControlPr xmlns="http://schemas.microsoft.com/office/spreadsheetml/2009/9/main" objectType="Drop" dropLines="31" dropStyle="combo" dx="26" fmlaLink="Vastaukset_raiteet!$AG$46" fmlaRange="Valikot!$B$64:$B$67" noThreeD="1" sel="1" val="0"/>
</file>

<file path=xl/ctrlProps/ctrlProp404.xml><?xml version="1.0" encoding="utf-8"?>
<formControlPr xmlns="http://schemas.microsoft.com/office/spreadsheetml/2009/9/main" objectType="Drop" dropLines="31" dropStyle="combo" dx="26" fmlaLink="Vastaukset_raiteet!$AG$47" fmlaRange="Valikot!$G$64:$G$67" noThreeD="1" sel="1" val="0"/>
</file>

<file path=xl/ctrlProps/ctrlProp405.xml><?xml version="1.0" encoding="utf-8"?>
<formControlPr xmlns="http://schemas.microsoft.com/office/spreadsheetml/2009/9/main" objectType="Drop" dropLines="31" dropStyle="combo" dx="26" fmlaLink="Vastaukset_raiteet!$AG$8" fmlaRange="Valikot!$B$40:$B$45" noThreeD="1" sel="1" val="0"/>
</file>

<file path=xl/ctrlProps/ctrlProp406.xml><?xml version="1.0" encoding="utf-8"?>
<formControlPr xmlns="http://schemas.microsoft.com/office/spreadsheetml/2009/9/main" objectType="Drop" dropLines="31" dropStyle="combo" dx="26" fmlaLink="Vastaukset_raiteet!$AG$14" fmlaRange="Valikot!$L$64:$L$67" noThreeD="1" sel="1" val="0"/>
</file>

<file path=xl/ctrlProps/ctrlProp407.xml><?xml version="1.0" encoding="utf-8"?>
<formControlPr xmlns="http://schemas.microsoft.com/office/spreadsheetml/2009/9/main" objectType="Drop" dropLines="32" dropStyle="combo" dx="26" fmlaLink="Vastaukset_raiteet!$AH$5" fmlaRange="Valikot!$B$6:$B$37" noThreeD="1" sel="1" val="0"/>
</file>

<file path=xl/ctrlProps/ctrlProp408.xml><?xml version="1.0" encoding="utf-8"?>
<formControlPr xmlns="http://schemas.microsoft.com/office/spreadsheetml/2009/9/main" objectType="Drop" dropLines="31" dropStyle="combo" dx="26" fmlaLink="Vastaukset_raiteet!$AH$9" fmlaRange="Valikot!$G$6:$G$10" noThreeD="1" sel="1" val="0"/>
</file>

<file path=xl/ctrlProps/ctrlProp409.xml><?xml version="1.0" encoding="utf-8"?>
<formControlPr xmlns="http://schemas.microsoft.com/office/spreadsheetml/2009/9/main" objectType="Drop" dropLines="31" dropStyle="combo" dx="26" fmlaLink="Vastaukset_raiteet!$AH$10" fmlaRange="Valikot!$L$6:$L$9" noThreeD="1" sel="1" val="0"/>
</file>

<file path=xl/ctrlProps/ctrlProp41.xml><?xml version="1.0" encoding="utf-8"?>
<formControlPr xmlns="http://schemas.microsoft.com/office/spreadsheetml/2009/9/main" objectType="Drop" dropLines="31" dropStyle="combo" dx="26" fmlaLink="Vastaukset_raiteet!$H$23" fmlaRange="Valikot!$B$57:$B$60" noThreeD="1" sel="1" val="0"/>
</file>

<file path=xl/ctrlProps/ctrlProp410.xml><?xml version="1.0" encoding="utf-8"?>
<formControlPr xmlns="http://schemas.microsoft.com/office/spreadsheetml/2009/9/main" objectType="Drop" dropLines="31" dropStyle="combo" dx="26" fmlaLink="Vastaukset_raiteet!$AH$11" fmlaRange="Valikot!$G$14:$G$20" noThreeD="1" sel="1" val="0"/>
</file>

<file path=xl/ctrlProps/ctrlProp411.xml><?xml version="1.0" encoding="utf-8"?>
<formControlPr xmlns="http://schemas.microsoft.com/office/spreadsheetml/2009/9/main" objectType="Drop" dropLines="31" dropStyle="combo" dx="26" fmlaLink="Vastaukset_raiteet!$AH$12" fmlaRange="Valikot!$G$23:$G$28" noThreeD="1" sel="1" val="0"/>
</file>

<file path=xl/ctrlProps/ctrlProp412.xml><?xml version="1.0" encoding="utf-8"?>
<formControlPr xmlns="http://schemas.microsoft.com/office/spreadsheetml/2009/9/main" objectType="Drop" dropLines="31" dropStyle="combo" dx="26" fmlaLink="Vastaukset_raiteet!$AH$23" fmlaRange="Valikot!$B$57:$B$60" noThreeD="1" sel="1" val="0"/>
</file>

<file path=xl/ctrlProps/ctrlProp413.xml><?xml version="1.0" encoding="utf-8"?>
<formControlPr xmlns="http://schemas.microsoft.com/office/spreadsheetml/2009/9/main" objectType="Drop" dropLines="31" dropStyle="combo" dx="26" fmlaLink="Vastaukset_raiteet!$AH$42" fmlaRange="Valikot!$G$57:$G$60" noThreeD="1" sel="1" val="0"/>
</file>

<file path=xl/ctrlProps/ctrlProp414.xml><?xml version="1.0" encoding="utf-8"?>
<formControlPr xmlns="http://schemas.microsoft.com/office/spreadsheetml/2009/9/main" objectType="Drop" dropLines="31" dropStyle="combo" dx="26" fmlaLink="Vastaukset_raiteet!$AH$43" fmlaRange="Valikot!$L$57:$L$61" noThreeD="1" sel="1" val="0"/>
</file>

<file path=xl/ctrlProps/ctrlProp415.xml><?xml version="1.0" encoding="utf-8"?>
<formControlPr xmlns="http://schemas.microsoft.com/office/spreadsheetml/2009/9/main" objectType="Drop" dropLines="31" dropStyle="combo" dx="26" fmlaLink="Vastaukset_raiteet!$AH$44" fmlaRange="Valikot!$P$57:$P$60" noThreeD="1" sel="1" val="0"/>
</file>

<file path=xl/ctrlProps/ctrlProp416.xml><?xml version="1.0" encoding="utf-8"?>
<formControlPr xmlns="http://schemas.microsoft.com/office/spreadsheetml/2009/9/main" objectType="Drop" dropLines="31" dropStyle="combo" dx="26" fmlaLink="Vastaukset_raiteet!$AH$45" fmlaRange="Valikot!$V$57:$V$61" noThreeD="1" sel="1" val="0"/>
</file>

<file path=xl/ctrlProps/ctrlProp417.xml><?xml version="1.0" encoding="utf-8"?>
<formControlPr xmlns="http://schemas.microsoft.com/office/spreadsheetml/2009/9/main" objectType="Drop" dropLines="31" dropStyle="combo" dx="26" fmlaLink="Vastaukset_raiteet!$AH$46" fmlaRange="Valikot!$B$64:$B$67" noThreeD="1" sel="1" val="0"/>
</file>

<file path=xl/ctrlProps/ctrlProp418.xml><?xml version="1.0" encoding="utf-8"?>
<formControlPr xmlns="http://schemas.microsoft.com/office/spreadsheetml/2009/9/main" objectType="Drop" dropLines="31" dropStyle="combo" dx="26" fmlaLink="Vastaukset_raiteet!$AH$47" fmlaRange="Valikot!$G$64:$G$67" noThreeD="1" sel="1" val="0"/>
</file>

<file path=xl/ctrlProps/ctrlProp419.xml><?xml version="1.0" encoding="utf-8"?>
<formControlPr xmlns="http://schemas.microsoft.com/office/spreadsheetml/2009/9/main" objectType="Drop" dropLines="31" dropStyle="combo" dx="26" fmlaLink="Vastaukset_raiteet!$AH$8" fmlaRange="Valikot!$B$40:$B$45" noThreeD="1" sel="1" val="0"/>
</file>

<file path=xl/ctrlProps/ctrlProp42.xml><?xml version="1.0" encoding="utf-8"?>
<formControlPr xmlns="http://schemas.microsoft.com/office/spreadsheetml/2009/9/main" objectType="Drop" dropLines="31" dropStyle="combo" dx="26" fmlaLink="Vastaukset_raiteet!$I$23" fmlaRange="Valikot!$B$57:$B$60" noThreeD="1" sel="1" val="0"/>
</file>

<file path=xl/ctrlProps/ctrlProp420.xml><?xml version="1.0" encoding="utf-8"?>
<formControlPr xmlns="http://schemas.microsoft.com/office/spreadsheetml/2009/9/main" objectType="Drop" dropLines="31" dropStyle="combo" dx="26" fmlaLink="Vastaukset_raiteet!$AH$14" fmlaRange="Valikot!$L$64:$L$67" noThreeD="1" sel="1" val="0"/>
</file>

<file path=xl/ctrlProps/ctrlProp421.xml><?xml version="1.0" encoding="utf-8"?>
<formControlPr xmlns="http://schemas.microsoft.com/office/spreadsheetml/2009/9/main" objectType="Drop" dropLines="32" dropStyle="combo" dx="26" fmlaLink="Vastaukset_raiteet!$AI$5" fmlaRange="Valikot!$B$6:$B$37" noThreeD="1" sel="1" val="0"/>
</file>

<file path=xl/ctrlProps/ctrlProp422.xml><?xml version="1.0" encoding="utf-8"?>
<formControlPr xmlns="http://schemas.microsoft.com/office/spreadsheetml/2009/9/main" objectType="Drop" dropLines="31" dropStyle="combo" dx="26" fmlaLink="Vastaukset_raiteet!$AI$9" fmlaRange="Valikot!$G$6:$G$10" noThreeD="1" sel="1" val="0"/>
</file>

<file path=xl/ctrlProps/ctrlProp423.xml><?xml version="1.0" encoding="utf-8"?>
<formControlPr xmlns="http://schemas.microsoft.com/office/spreadsheetml/2009/9/main" objectType="Drop" dropLines="31" dropStyle="combo" dx="26" fmlaLink="Vastaukset_raiteet!$AI$10" fmlaRange="Valikot!$L$6:$L$9" noThreeD="1" sel="1" val="0"/>
</file>

<file path=xl/ctrlProps/ctrlProp424.xml><?xml version="1.0" encoding="utf-8"?>
<formControlPr xmlns="http://schemas.microsoft.com/office/spreadsheetml/2009/9/main" objectType="Drop" dropLines="31" dropStyle="combo" dx="26" fmlaLink="Vastaukset_raiteet!$AI$11" fmlaRange="Valikot!$G$14:$G$20" noThreeD="1" sel="1" val="0"/>
</file>

<file path=xl/ctrlProps/ctrlProp425.xml><?xml version="1.0" encoding="utf-8"?>
<formControlPr xmlns="http://schemas.microsoft.com/office/spreadsheetml/2009/9/main" objectType="Drop" dropLines="31" dropStyle="combo" dx="26" fmlaLink="Vastaukset_raiteet!$AI$12" fmlaRange="Valikot!$G$23:$G$28" noThreeD="1" sel="1" val="0"/>
</file>

<file path=xl/ctrlProps/ctrlProp426.xml><?xml version="1.0" encoding="utf-8"?>
<formControlPr xmlns="http://schemas.microsoft.com/office/spreadsheetml/2009/9/main" objectType="Drop" dropLines="31" dropStyle="combo" dx="26" fmlaLink="Vastaukset_raiteet!$AI$23" fmlaRange="Valikot!$B$57:$B$60" noThreeD="1" sel="1" val="0"/>
</file>

<file path=xl/ctrlProps/ctrlProp427.xml><?xml version="1.0" encoding="utf-8"?>
<formControlPr xmlns="http://schemas.microsoft.com/office/spreadsheetml/2009/9/main" objectType="Drop" dropLines="31" dropStyle="combo" dx="26" fmlaLink="Vastaukset_raiteet!$AI$42" fmlaRange="Valikot!$G$57:$G$60" noThreeD="1" sel="1" val="0"/>
</file>

<file path=xl/ctrlProps/ctrlProp428.xml><?xml version="1.0" encoding="utf-8"?>
<formControlPr xmlns="http://schemas.microsoft.com/office/spreadsheetml/2009/9/main" objectType="Drop" dropLines="31" dropStyle="combo" dx="26" fmlaLink="Vastaukset_raiteet!$AI$43" fmlaRange="Valikot!$L$57:$L$61" noThreeD="1" sel="1" val="0"/>
</file>

<file path=xl/ctrlProps/ctrlProp429.xml><?xml version="1.0" encoding="utf-8"?>
<formControlPr xmlns="http://schemas.microsoft.com/office/spreadsheetml/2009/9/main" objectType="Drop" dropLines="31" dropStyle="combo" dx="26" fmlaLink="Vastaukset_raiteet!$AI$44" fmlaRange="Valikot!$P$57:$P$60" noThreeD="1" sel="1" val="0"/>
</file>

<file path=xl/ctrlProps/ctrlProp43.xml><?xml version="1.0" encoding="utf-8"?>
<formControlPr xmlns="http://schemas.microsoft.com/office/spreadsheetml/2009/9/main" objectType="Drop" dropLines="31" dropStyle="combo" dx="26" fmlaLink="Vastaukset_raiteet!$H$42" fmlaRange="Valikot!$G$57:$G$60" noThreeD="1" sel="1" val="0"/>
</file>

<file path=xl/ctrlProps/ctrlProp430.xml><?xml version="1.0" encoding="utf-8"?>
<formControlPr xmlns="http://schemas.microsoft.com/office/spreadsheetml/2009/9/main" objectType="Drop" dropLines="31" dropStyle="combo" dx="26" fmlaLink="Vastaukset_raiteet!$AI$45" fmlaRange="Valikot!$V$57:$V$61" noThreeD="1" sel="1" val="0"/>
</file>

<file path=xl/ctrlProps/ctrlProp431.xml><?xml version="1.0" encoding="utf-8"?>
<formControlPr xmlns="http://schemas.microsoft.com/office/spreadsheetml/2009/9/main" objectType="Drop" dropLines="31" dropStyle="combo" dx="26" fmlaLink="Vastaukset_raiteet!$AI$46" fmlaRange="Valikot!$B$64:$B$67" noThreeD="1" sel="1" val="0"/>
</file>

<file path=xl/ctrlProps/ctrlProp432.xml><?xml version="1.0" encoding="utf-8"?>
<formControlPr xmlns="http://schemas.microsoft.com/office/spreadsheetml/2009/9/main" objectType="Drop" dropLines="31" dropStyle="combo" dx="26" fmlaLink="Vastaukset_raiteet!$AI$47" fmlaRange="Valikot!$G$64:$G$67" noThreeD="1" sel="1" val="0"/>
</file>

<file path=xl/ctrlProps/ctrlProp433.xml><?xml version="1.0" encoding="utf-8"?>
<formControlPr xmlns="http://schemas.microsoft.com/office/spreadsheetml/2009/9/main" objectType="Drop" dropLines="31" dropStyle="combo" dx="26" fmlaLink="Vastaukset_raiteet!$AI$8" fmlaRange="Valikot!$B$40:$B$45" noThreeD="1" sel="1" val="0"/>
</file>

<file path=xl/ctrlProps/ctrlProp434.xml><?xml version="1.0" encoding="utf-8"?>
<formControlPr xmlns="http://schemas.microsoft.com/office/spreadsheetml/2009/9/main" objectType="Drop" dropLines="31" dropStyle="combo" dx="26" fmlaLink="Vastaukset_raiteet!$AI$14" fmlaRange="Valikot!$L$64:$L$67" noThreeD="1" sel="1" val="0"/>
</file>

<file path=xl/ctrlProps/ctrlProp435.xml><?xml version="1.0" encoding="utf-8"?>
<formControlPr xmlns="http://schemas.microsoft.com/office/spreadsheetml/2009/9/main" objectType="Drop" dropLines="32" dropStyle="combo" dx="26" fmlaLink="Vastaukset_raiteet!$AJ$5" fmlaRange="Valikot!$B$6:$B$37" noThreeD="1" sel="1" val="0"/>
</file>

<file path=xl/ctrlProps/ctrlProp436.xml><?xml version="1.0" encoding="utf-8"?>
<formControlPr xmlns="http://schemas.microsoft.com/office/spreadsheetml/2009/9/main" objectType="Drop" dropLines="31" dropStyle="combo" dx="26" fmlaLink="Vastaukset_raiteet!$AJ$9" fmlaRange="Valikot!$G$6:$G$10" noThreeD="1" sel="1" val="0"/>
</file>

<file path=xl/ctrlProps/ctrlProp437.xml><?xml version="1.0" encoding="utf-8"?>
<formControlPr xmlns="http://schemas.microsoft.com/office/spreadsheetml/2009/9/main" objectType="Drop" dropLines="31" dropStyle="combo" dx="26" fmlaLink="Vastaukset_raiteet!$AJ$10" fmlaRange="Valikot!$L$6:$L$9" noThreeD="1" sel="1" val="0"/>
</file>

<file path=xl/ctrlProps/ctrlProp438.xml><?xml version="1.0" encoding="utf-8"?>
<formControlPr xmlns="http://schemas.microsoft.com/office/spreadsheetml/2009/9/main" objectType="Drop" dropLines="31" dropStyle="combo" dx="26" fmlaLink="Vastaukset_raiteet!$AJ$11" fmlaRange="Valikot!$G$14:$G$20" noThreeD="1" sel="1" val="0"/>
</file>

<file path=xl/ctrlProps/ctrlProp439.xml><?xml version="1.0" encoding="utf-8"?>
<formControlPr xmlns="http://schemas.microsoft.com/office/spreadsheetml/2009/9/main" objectType="Drop" dropLines="31" dropStyle="combo" dx="26" fmlaLink="Vastaukset_raiteet!$AJ$12" fmlaRange="Valikot!$G$23:$G$28" noThreeD="1" sel="1" val="0"/>
</file>

<file path=xl/ctrlProps/ctrlProp44.xml><?xml version="1.0" encoding="utf-8"?>
<formControlPr xmlns="http://schemas.microsoft.com/office/spreadsheetml/2009/9/main" objectType="Drop" dropLines="31" dropStyle="combo" dx="26" fmlaLink="Vastaukset_raiteet!$I$42" fmlaRange="Valikot!$G$57:$G$60" noThreeD="1" sel="1" val="0"/>
</file>

<file path=xl/ctrlProps/ctrlProp440.xml><?xml version="1.0" encoding="utf-8"?>
<formControlPr xmlns="http://schemas.microsoft.com/office/spreadsheetml/2009/9/main" objectType="Drop" dropLines="31" dropStyle="combo" dx="26" fmlaLink="Vastaukset_raiteet!$AJ$23" fmlaRange="Valikot!$B$57:$B$60" noThreeD="1" sel="1" val="0"/>
</file>

<file path=xl/ctrlProps/ctrlProp441.xml><?xml version="1.0" encoding="utf-8"?>
<formControlPr xmlns="http://schemas.microsoft.com/office/spreadsheetml/2009/9/main" objectType="Drop" dropLines="31" dropStyle="combo" dx="26" fmlaLink="Vastaukset_raiteet!$AJ$42" fmlaRange="Valikot!$G$57:$G$60" noThreeD="1" sel="1" val="0"/>
</file>

<file path=xl/ctrlProps/ctrlProp442.xml><?xml version="1.0" encoding="utf-8"?>
<formControlPr xmlns="http://schemas.microsoft.com/office/spreadsheetml/2009/9/main" objectType="Drop" dropLines="31" dropStyle="combo" dx="26" fmlaLink="Vastaukset_raiteet!$AJ$43" fmlaRange="Valikot!$L$57:$L$61" noThreeD="1" sel="1" val="0"/>
</file>

<file path=xl/ctrlProps/ctrlProp443.xml><?xml version="1.0" encoding="utf-8"?>
<formControlPr xmlns="http://schemas.microsoft.com/office/spreadsheetml/2009/9/main" objectType="Drop" dropLines="31" dropStyle="combo" dx="26" fmlaLink="Vastaukset_raiteet!$AJ$44" fmlaRange="Valikot!$P$57:$P$60" noThreeD="1" sel="1" val="0"/>
</file>

<file path=xl/ctrlProps/ctrlProp444.xml><?xml version="1.0" encoding="utf-8"?>
<formControlPr xmlns="http://schemas.microsoft.com/office/spreadsheetml/2009/9/main" objectType="Drop" dropLines="31" dropStyle="combo" dx="26" fmlaLink="Vastaukset_raiteet!$AJ$45" fmlaRange="Valikot!$V$57:$V$61" noThreeD="1" sel="1" val="0"/>
</file>

<file path=xl/ctrlProps/ctrlProp445.xml><?xml version="1.0" encoding="utf-8"?>
<formControlPr xmlns="http://schemas.microsoft.com/office/spreadsheetml/2009/9/main" objectType="Drop" dropLines="31" dropStyle="combo" dx="26" fmlaLink="Vastaukset_raiteet!$AJ$46" fmlaRange="Valikot!$B$64:$B$67" noThreeD="1" sel="1" val="0"/>
</file>

<file path=xl/ctrlProps/ctrlProp446.xml><?xml version="1.0" encoding="utf-8"?>
<formControlPr xmlns="http://schemas.microsoft.com/office/spreadsheetml/2009/9/main" objectType="Drop" dropLines="31" dropStyle="combo" dx="26" fmlaLink="Vastaukset_raiteet!$AJ$47" fmlaRange="Valikot!$G$64:$G$67" noThreeD="1" sel="1" val="0"/>
</file>

<file path=xl/ctrlProps/ctrlProp447.xml><?xml version="1.0" encoding="utf-8"?>
<formControlPr xmlns="http://schemas.microsoft.com/office/spreadsheetml/2009/9/main" objectType="Drop" dropLines="31" dropStyle="combo" dx="26" fmlaLink="Vastaukset_raiteet!$AJ$8" fmlaRange="Valikot!$B$40:$B$45" noThreeD="1" sel="1" val="0"/>
</file>

<file path=xl/ctrlProps/ctrlProp448.xml><?xml version="1.0" encoding="utf-8"?>
<formControlPr xmlns="http://schemas.microsoft.com/office/spreadsheetml/2009/9/main" objectType="Drop" dropLines="31" dropStyle="combo" dx="26" fmlaLink="Vastaukset_raiteet!$AJ$14" fmlaRange="Valikot!$L$64:$L$67" noThreeD="1" sel="1" val="0"/>
</file>

<file path=xl/ctrlProps/ctrlProp449.xml><?xml version="1.0" encoding="utf-8"?>
<formControlPr xmlns="http://schemas.microsoft.com/office/spreadsheetml/2009/9/main" objectType="Drop" dropLines="32" dropStyle="combo" dx="26" fmlaLink="Vastaukset_raiteet!$AK$5" fmlaRange="Valikot!$B$6:$B$37" noThreeD="1" sel="1" val="0"/>
</file>

<file path=xl/ctrlProps/ctrlProp45.xml><?xml version="1.0" encoding="utf-8"?>
<formControlPr xmlns="http://schemas.microsoft.com/office/spreadsheetml/2009/9/main" objectType="Drop" dropLines="31" dropStyle="combo" dx="26" fmlaLink="Vastaukset_raiteet!$H$43" fmlaRange="Valikot!$L$57:$L$61" noThreeD="1" sel="1" val="0"/>
</file>

<file path=xl/ctrlProps/ctrlProp450.xml><?xml version="1.0" encoding="utf-8"?>
<formControlPr xmlns="http://schemas.microsoft.com/office/spreadsheetml/2009/9/main" objectType="Drop" dropLines="31" dropStyle="combo" dx="26" fmlaLink="Vastaukset_raiteet!$AK$9" fmlaRange="Valikot!$G$6:$G$10" noThreeD="1" sel="1" val="0"/>
</file>

<file path=xl/ctrlProps/ctrlProp451.xml><?xml version="1.0" encoding="utf-8"?>
<formControlPr xmlns="http://schemas.microsoft.com/office/spreadsheetml/2009/9/main" objectType="Drop" dropLines="31" dropStyle="combo" dx="26" fmlaLink="Vastaukset_raiteet!$AK$10" fmlaRange="Valikot!$L$6:$L$9" noThreeD="1" sel="1" val="0"/>
</file>

<file path=xl/ctrlProps/ctrlProp452.xml><?xml version="1.0" encoding="utf-8"?>
<formControlPr xmlns="http://schemas.microsoft.com/office/spreadsheetml/2009/9/main" objectType="Drop" dropLines="31" dropStyle="combo" dx="26" fmlaLink="Vastaukset_raiteet!$AK$11" fmlaRange="Valikot!$G$14:$G$20" noThreeD="1" sel="1" val="0"/>
</file>

<file path=xl/ctrlProps/ctrlProp453.xml><?xml version="1.0" encoding="utf-8"?>
<formControlPr xmlns="http://schemas.microsoft.com/office/spreadsheetml/2009/9/main" objectType="Drop" dropLines="31" dropStyle="combo" dx="26" fmlaLink="Vastaukset_raiteet!$AK$12" fmlaRange="Valikot!$G$23:$G$28" noThreeD="1" sel="1" val="0"/>
</file>

<file path=xl/ctrlProps/ctrlProp454.xml><?xml version="1.0" encoding="utf-8"?>
<formControlPr xmlns="http://schemas.microsoft.com/office/spreadsheetml/2009/9/main" objectType="Drop" dropLines="31" dropStyle="combo" dx="26" fmlaLink="Vastaukset_raiteet!$AK$23" fmlaRange="Valikot!$B$57:$B$60" noThreeD="1" sel="1" val="0"/>
</file>

<file path=xl/ctrlProps/ctrlProp455.xml><?xml version="1.0" encoding="utf-8"?>
<formControlPr xmlns="http://schemas.microsoft.com/office/spreadsheetml/2009/9/main" objectType="Drop" dropLines="31" dropStyle="combo" dx="26" fmlaLink="Vastaukset_raiteet!$AK$42" fmlaRange="Valikot!$G$57:$G$60" noThreeD="1" sel="1" val="0"/>
</file>

<file path=xl/ctrlProps/ctrlProp456.xml><?xml version="1.0" encoding="utf-8"?>
<formControlPr xmlns="http://schemas.microsoft.com/office/spreadsheetml/2009/9/main" objectType="Drop" dropLines="31" dropStyle="combo" dx="26" fmlaLink="Vastaukset_raiteet!$AK$43" fmlaRange="Valikot!$L$57:$L$61" noThreeD="1" sel="1" val="0"/>
</file>

<file path=xl/ctrlProps/ctrlProp457.xml><?xml version="1.0" encoding="utf-8"?>
<formControlPr xmlns="http://schemas.microsoft.com/office/spreadsheetml/2009/9/main" objectType="Drop" dropLines="31" dropStyle="combo" dx="26" fmlaLink="Vastaukset_raiteet!$AK$44" fmlaRange="Valikot!$P$57:$P$60" noThreeD="1" sel="1" val="0"/>
</file>

<file path=xl/ctrlProps/ctrlProp458.xml><?xml version="1.0" encoding="utf-8"?>
<formControlPr xmlns="http://schemas.microsoft.com/office/spreadsheetml/2009/9/main" objectType="Drop" dropLines="31" dropStyle="combo" dx="26" fmlaLink="Vastaukset_raiteet!$AK$45" fmlaRange="Valikot!$V$57:$V$61" noThreeD="1" sel="1" val="0"/>
</file>

<file path=xl/ctrlProps/ctrlProp459.xml><?xml version="1.0" encoding="utf-8"?>
<formControlPr xmlns="http://schemas.microsoft.com/office/spreadsheetml/2009/9/main" objectType="Drop" dropLines="31" dropStyle="combo" dx="26" fmlaLink="Vastaukset_raiteet!$AK$46" fmlaRange="Valikot!$B$64:$B$67" noThreeD="1" sel="1" val="0"/>
</file>

<file path=xl/ctrlProps/ctrlProp46.xml><?xml version="1.0" encoding="utf-8"?>
<formControlPr xmlns="http://schemas.microsoft.com/office/spreadsheetml/2009/9/main" objectType="Drop" dropLines="31" dropStyle="combo" dx="26" fmlaLink="Vastaukset_raiteet!$I$43" fmlaRange="Valikot!$L$57:$L$61" noThreeD="1" sel="1" val="0"/>
</file>

<file path=xl/ctrlProps/ctrlProp460.xml><?xml version="1.0" encoding="utf-8"?>
<formControlPr xmlns="http://schemas.microsoft.com/office/spreadsheetml/2009/9/main" objectType="Drop" dropLines="31" dropStyle="combo" dx="26" fmlaLink="Vastaukset_raiteet!$AK$47" fmlaRange="Valikot!$G$64:$G$67" noThreeD="1" sel="1" val="0"/>
</file>

<file path=xl/ctrlProps/ctrlProp461.xml><?xml version="1.0" encoding="utf-8"?>
<formControlPr xmlns="http://schemas.microsoft.com/office/spreadsheetml/2009/9/main" objectType="Drop" dropLines="31" dropStyle="combo" dx="26" fmlaLink="Vastaukset_raiteet!$AK$8" fmlaRange="Valikot!$B$40:$B$45" noThreeD="1" sel="1" val="0"/>
</file>

<file path=xl/ctrlProps/ctrlProp462.xml><?xml version="1.0" encoding="utf-8"?>
<formControlPr xmlns="http://schemas.microsoft.com/office/spreadsheetml/2009/9/main" objectType="Drop" dropLines="31" dropStyle="combo" dx="26" fmlaLink="Vastaukset_raiteet!$AK$14" fmlaRange="Valikot!$L$64:$L$67" noThreeD="1" sel="1" val="0"/>
</file>

<file path=xl/ctrlProps/ctrlProp463.xml><?xml version="1.0" encoding="utf-8"?>
<formControlPr xmlns="http://schemas.microsoft.com/office/spreadsheetml/2009/9/main" objectType="Drop" dropLines="32" dropStyle="combo" dx="26" fmlaLink="Vastaukset_raiteet!$AL$5" fmlaRange="Valikot!$B$6:$B$37" noThreeD="1" sel="1" val="0"/>
</file>

<file path=xl/ctrlProps/ctrlProp464.xml><?xml version="1.0" encoding="utf-8"?>
<formControlPr xmlns="http://schemas.microsoft.com/office/spreadsheetml/2009/9/main" objectType="Drop" dropLines="31" dropStyle="combo" dx="26" fmlaLink="Vastaukset_raiteet!$AL$9" fmlaRange="Valikot!$G$6:$G$10" noThreeD="1" sel="1" val="0"/>
</file>

<file path=xl/ctrlProps/ctrlProp465.xml><?xml version="1.0" encoding="utf-8"?>
<formControlPr xmlns="http://schemas.microsoft.com/office/spreadsheetml/2009/9/main" objectType="Drop" dropLines="31" dropStyle="combo" dx="26" fmlaLink="Vastaukset_raiteet!$AL$10" fmlaRange="Valikot!$L$6:$L$9" noThreeD="1" sel="1" val="0"/>
</file>

<file path=xl/ctrlProps/ctrlProp466.xml><?xml version="1.0" encoding="utf-8"?>
<formControlPr xmlns="http://schemas.microsoft.com/office/spreadsheetml/2009/9/main" objectType="Drop" dropLines="31" dropStyle="combo" dx="26" fmlaLink="Vastaukset_raiteet!$AL$11" fmlaRange="Valikot!$G$14:$G$20" noThreeD="1" sel="1" val="0"/>
</file>

<file path=xl/ctrlProps/ctrlProp467.xml><?xml version="1.0" encoding="utf-8"?>
<formControlPr xmlns="http://schemas.microsoft.com/office/spreadsheetml/2009/9/main" objectType="Drop" dropLines="31" dropStyle="combo" dx="26" fmlaLink="Vastaukset_raiteet!$AL$12" fmlaRange="Valikot!$G$23:$G$28" noThreeD="1" sel="1" val="0"/>
</file>

<file path=xl/ctrlProps/ctrlProp468.xml><?xml version="1.0" encoding="utf-8"?>
<formControlPr xmlns="http://schemas.microsoft.com/office/spreadsheetml/2009/9/main" objectType="Drop" dropLines="31" dropStyle="combo" dx="26" fmlaLink="Vastaukset_raiteet!$AL$23" fmlaRange="Valikot!$B$57:$B$60" noThreeD="1" sel="1" val="0"/>
</file>

<file path=xl/ctrlProps/ctrlProp469.xml><?xml version="1.0" encoding="utf-8"?>
<formControlPr xmlns="http://schemas.microsoft.com/office/spreadsheetml/2009/9/main" objectType="Drop" dropLines="31" dropStyle="combo" dx="26" fmlaLink="Vastaukset_raiteet!$AL$42" fmlaRange="Valikot!$G$57:$G$60" noThreeD="1" sel="1" val="0"/>
</file>

<file path=xl/ctrlProps/ctrlProp47.xml><?xml version="1.0" encoding="utf-8"?>
<formControlPr xmlns="http://schemas.microsoft.com/office/spreadsheetml/2009/9/main" objectType="Drop" dropLines="31" dropStyle="combo" dx="26" fmlaLink="Vastaukset_raiteet!$H$44" fmlaRange="Valikot!$P$57:$P$60" noThreeD="1" sel="1" val="0"/>
</file>

<file path=xl/ctrlProps/ctrlProp470.xml><?xml version="1.0" encoding="utf-8"?>
<formControlPr xmlns="http://schemas.microsoft.com/office/spreadsheetml/2009/9/main" objectType="Drop" dropLines="31" dropStyle="combo" dx="26" fmlaLink="Vastaukset_raiteet!$AL$43" fmlaRange="Valikot!$L$57:$L$61" noThreeD="1" sel="1" val="0"/>
</file>

<file path=xl/ctrlProps/ctrlProp471.xml><?xml version="1.0" encoding="utf-8"?>
<formControlPr xmlns="http://schemas.microsoft.com/office/spreadsheetml/2009/9/main" objectType="Drop" dropLines="31" dropStyle="combo" dx="26" fmlaLink="Vastaukset_raiteet!$AL$44" fmlaRange="Valikot!$P$57:$P$60" noThreeD="1" sel="1" val="0"/>
</file>

<file path=xl/ctrlProps/ctrlProp472.xml><?xml version="1.0" encoding="utf-8"?>
<formControlPr xmlns="http://schemas.microsoft.com/office/spreadsheetml/2009/9/main" objectType="Drop" dropLines="31" dropStyle="combo" dx="26" fmlaLink="Vastaukset_raiteet!$AL$45" fmlaRange="Valikot!$V$57:$V$61" noThreeD="1" sel="1" val="0"/>
</file>

<file path=xl/ctrlProps/ctrlProp473.xml><?xml version="1.0" encoding="utf-8"?>
<formControlPr xmlns="http://schemas.microsoft.com/office/spreadsheetml/2009/9/main" objectType="Drop" dropLines="31" dropStyle="combo" dx="26" fmlaLink="Vastaukset_raiteet!$AL$46" fmlaRange="Valikot!$B$64:$B$67" noThreeD="1" sel="1" val="0"/>
</file>

<file path=xl/ctrlProps/ctrlProp474.xml><?xml version="1.0" encoding="utf-8"?>
<formControlPr xmlns="http://schemas.microsoft.com/office/spreadsheetml/2009/9/main" objectType="Drop" dropLines="31" dropStyle="combo" dx="26" fmlaLink="Vastaukset_raiteet!$AL$47" fmlaRange="Valikot!$G$64:$G$67" noThreeD="1" sel="1" val="0"/>
</file>

<file path=xl/ctrlProps/ctrlProp475.xml><?xml version="1.0" encoding="utf-8"?>
<formControlPr xmlns="http://schemas.microsoft.com/office/spreadsheetml/2009/9/main" objectType="Drop" dropLines="31" dropStyle="combo" dx="26" fmlaLink="Vastaukset_raiteet!$AL$8" fmlaRange="Valikot!$B$40:$B$45" noThreeD="1" sel="1" val="0"/>
</file>

<file path=xl/ctrlProps/ctrlProp476.xml><?xml version="1.0" encoding="utf-8"?>
<formControlPr xmlns="http://schemas.microsoft.com/office/spreadsheetml/2009/9/main" objectType="Drop" dropLines="31" dropStyle="combo" dx="26" fmlaLink="Vastaukset_raiteet!$AL$14" fmlaRange="Valikot!$L$64:$L$67" noThreeD="1" sel="1" val="0"/>
</file>

<file path=xl/ctrlProps/ctrlProp477.xml><?xml version="1.0" encoding="utf-8"?>
<formControlPr xmlns="http://schemas.microsoft.com/office/spreadsheetml/2009/9/main" objectType="Drop" dropLines="32" dropStyle="combo" dx="26" fmlaLink="Vastaukset_raiteet!$AM$5" fmlaRange="Valikot!$B$6:$B$37" noThreeD="1" sel="1" val="0"/>
</file>

<file path=xl/ctrlProps/ctrlProp478.xml><?xml version="1.0" encoding="utf-8"?>
<formControlPr xmlns="http://schemas.microsoft.com/office/spreadsheetml/2009/9/main" objectType="Drop" dropLines="31" dropStyle="combo" dx="26" fmlaLink="Vastaukset_raiteet!$AM$9" fmlaRange="Valikot!$G$6:$G$10" noThreeD="1" sel="1" val="0"/>
</file>

<file path=xl/ctrlProps/ctrlProp479.xml><?xml version="1.0" encoding="utf-8"?>
<formControlPr xmlns="http://schemas.microsoft.com/office/spreadsheetml/2009/9/main" objectType="Drop" dropLines="31" dropStyle="combo" dx="26" fmlaLink="Vastaukset_raiteet!$AM$10" fmlaRange="Valikot!$L$6:$L$9" noThreeD="1" sel="1" val="0"/>
</file>

<file path=xl/ctrlProps/ctrlProp48.xml><?xml version="1.0" encoding="utf-8"?>
<formControlPr xmlns="http://schemas.microsoft.com/office/spreadsheetml/2009/9/main" objectType="Drop" dropLines="31" dropStyle="combo" dx="26" fmlaLink="Vastaukset_raiteet!$I$44" fmlaRange="Valikot!$P$57:$P$60" noThreeD="1" sel="1" val="0"/>
</file>

<file path=xl/ctrlProps/ctrlProp480.xml><?xml version="1.0" encoding="utf-8"?>
<formControlPr xmlns="http://schemas.microsoft.com/office/spreadsheetml/2009/9/main" objectType="Drop" dropLines="31" dropStyle="combo" dx="26" fmlaLink="Vastaukset_raiteet!$AM$11" fmlaRange="Valikot!$G$14:$G$20" noThreeD="1" sel="1" val="0"/>
</file>

<file path=xl/ctrlProps/ctrlProp481.xml><?xml version="1.0" encoding="utf-8"?>
<formControlPr xmlns="http://schemas.microsoft.com/office/spreadsheetml/2009/9/main" objectType="Drop" dropLines="31" dropStyle="combo" dx="26" fmlaLink="Vastaukset_raiteet!$AM$12" fmlaRange="Valikot!$G$23:$G$28" noThreeD="1" sel="1" val="0"/>
</file>

<file path=xl/ctrlProps/ctrlProp482.xml><?xml version="1.0" encoding="utf-8"?>
<formControlPr xmlns="http://schemas.microsoft.com/office/spreadsheetml/2009/9/main" objectType="Drop" dropLines="31" dropStyle="combo" dx="26" fmlaLink="Vastaukset_raiteet!$AM$23" fmlaRange="Valikot!$B$57:$B$60" noThreeD="1" sel="1" val="0"/>
</file>

<file path=xl/ctrlProps/ctrlProp483.xml><?xml version="1.0" encoding="utf-8"?>
<formControlPr xmlns="http://schemas.microsoft.com/office/spreadsheetml/2009/9/main" objectType="Drop" dropLines="31" dropStyle="combo" dx="26" fmlaLink="Vastaukset_raiteet!$AM$42" fmlaRange="Valikot!$G$57:$G$60" noThreeD="1" sel="1" val="0"/>
</file>

<file path=xl/ctrlProps/ctrlProp484.xml><?xml version="1.0" encoding="utf-8"?>
<formControlPr xmlns="http://schemas.microsoft.com/office/spreadsheetml/2009/9/main" objectType="Drop" dropLines="31" dropStyle="combo" dx="26" fmlaLink="Vastaukset_raiteet!$AM$43" fmlaRange="Valikot!$L$57:$L$61" noThreeD="1" sel="1" val="0"/>
</file>

<file path=xl/ctrlProps/ctrlProp485.xml><?xml version="1.0" encoding="utf-8"?>
<formControlPr xmlns="http://schemas.microsoft.com/office/spreadsheetml/2009/9/main" objectType="Drop" dropLines="31" dropStyle="combo" dx="26" fmlaLink="Vastaukset_raiteet!$AM$44" fmlaRange="Valikot!$P$57:$P$60" noThreeD="1" sel="1" val="0"/>
</file>

<file path=xl/ctrlProps/ctrlProp486.xml><?xml version="1.0" encoding="utf-8"?>
<formControlPr xmlns="http://schemas.microsoft.com/office/spreadsheetml/2009/9/main" objectType="Drop" dropLines="31" dropStyle="combo" dx="26" fmlaLink="Vastaukset_raiteet!$AM$45" fmlaRange="Valikot!$V$57:$V$61" noThreeD="1" sel="1" val="0"/>
</file>

<file path=xl/ctrlProps/ctrlProp487.xml><?xml version="1.0" encoding="utf-8"?>
<formControlPr xmlns="http://schemas.microsoft.com/office/spreadsheetml/2009/9/main" objectType="Drop" dropLines="31" dropStyle="combo" dx="26" fmlaLink="Vastaukset_raiteet!$AM$46" fmlaRange="Valikot!$B$64:$B$67" noThreeD="1" sel="1" val="0"/>
</file>

<file path=xl/ctrlProps/ctrlProp488.xml><?xml version="1.0" encoding="utf-8"?>
<formControlPr xmlns="http://schemas.microsoft.com/office/spreadsheetml/2009/9/main" objectType="Drop" dropLines="31" dropStyle="combo" dx="26" fmlaLink="Vastaukset_raiteet!$AM$47" fmlaRange="Valikot!$G$64:$G$67" noThreeD="1" sel="1" val="0"/>
</file>

<file path=xl/ctrlProps/ctrlProp489.xml><?xml version="1.0" encoding="utf-8"?>
<formControlPr xmlns="http://schemas.microsoft.com/office/spreadsheetml/2009/9/main" objectType="Drop" dropLines="31" dropStyle="combo" dx="26" fmlaLink="Vastaukset_raiteet!$AM$8" fmlaRange="Valikot!$B$40:$B$45" noThreeD="1" sel="1" val="0"/>
</file>

<file path=xl/ctrlProps/ctrlProp49.xml><?xml version="1.0" encoding="utf-8"?>
<formControlPr xmlns="http://schemas.microsoft.com/office/spreadsheetml/2009/9/main" objectType="Drop" dropLines="31" dropStyle="combo" dx="26" fmlaLink="Vastaukset_raiteet!$H$45" fmlaRange="Valikot!$V$57:$V$61" noThreeD="1" sel="1" val="0"/>
</file>

<file path=xl/ctrlProps/ctrlProp490.xml><?xml version="1.0" encoding="utf-8"?>
<formControlPr xmlns="http://schemas.microsoft.com/office/spreadsheetml/2009/9/main" objectType="Drop" dropLines="31" dropStyle="combo" dx="26" fmlaLink="Vastaukset_raiteet!$AM$14" fmlaRange="Valikot!$L$64:$L$67" noThreeD="1" sel="1" val="0"/>
</file>

<file path=xl/ctrlProps/ctrlProp491.xml><?xml version="1.0" encoding="utf-8"?>
<formControlPr xmlns="http://schemas.microsoft.com/office/spreadsheetml/2009/9/main" objectType="Drop" dropLines="32" dropStyle="combo" dx="26" fmlaLink="Vastaukset_raiteet!$AN$5" fmlaRange="Valikot!$B$6:$B$37" noThreeD="1" sel="1" val="0"/>
</file>

<file path=xl/ctrlProps/ctrlProp492.xml><?xml version="1.0" encoding="utf-8"?>
<formControlPr xmlns="http://schemas.microsoft.com/office/spreadsheetml/2009/9/main" objectType="Drop" dropLines="31" dropStyle="combo" dx="26" fmlaLink="Vastaukset_raiteet!$AN$9" fmlaRange="Valikot!$G$6:$G$10" noThreeD="1" sel="1" val="0"/>
</file>

<file path=xl/ctrlProps/ctrlProp493.xml><?xml version="1.0" encoding="utf-8"?>
<formControlPr xmlns="http://schemas.microsoft.com/office/spreadsheetml/2009/9/main" objectType="Drop" dropLines="31" dropStyle="combo" dx="26" fmlaLink="Vastaukset_raiteet!$AN$10" fmlaRange="Valikot!$L$6:$L$9" noThreeD="1" sel="1" val="0"/>
</file>

<file path=xl/ctrlProps/ctrlProp494.xml><?xml version="1.0" encoding="utf-8"?>
<formControlPr xmlns="http://schemas.microsoft.com/office/spreadsheetml/2009/9/main" objectType="Drop" dropLines="31" dropStyle="combo" dx="26" fmlaLink="Vastaukset_raiteet!$AN$11" fmlaRange="Valikot!$G$14:$G$20" noThreeD="1" sel="1" val="0"/>
</file>

<file path=xl/ctrlProps/ctrlProp495.xml><?xml version="1.0" encoding="utf-8"?>
<formControlPr xmlns="http://schemas.microsoft.com/office/spreadsheetml/2009/9/main" objectType="Drop" dropLines="31" dropStyle="combo" dx="26" fmlaLink="Vastaukset_raiteet!$AN$12" fmlaRange="Valikot!$G$23:$G$28" noThreeD="1" sel="1" val="0"/>
</file>

<file path=xl/ctrlProps/ctrlProp496.xml><?xml version="1.0" encoding="utf-8"?>
<formControlPr xmlns="http://schemas.microsoft.com/office/spreadsheetml/2009/9/main" objectType="Drop" dropLines="31" dropStyle="combo" dx="26" fmlaLink="Vastaukset_raiteet!$AN$23" fmlaRange="Valikot!$B$57:$B$60" noThreeD="1" sel="1" val="0"/>
</file>

<file path=xl/ctrlProps/ctrlProp497.xml><?xml version="1.0" encoding="utf-8"?>
<formControlPr xmlns="http://schemas.microsoft.com/office/spreadsheetml/2009/9/main" objectType="Drop" dropLines="31" dropStyle="combo" dx="26" fmlaLink="Vastaukset_raiteet!$AN$42" fmlaRange="Valikot!$G$57:$G$60" noThreeD="1" sel="1" val="0"/>
</file>

<file path=xl/ctrlProps/ctrlProp498.xml><?xml version="1.0" encoding="utf-8"?>
<formControlPr xmlns="http://schemas.microsoft.com/office/spreadsheetml/2009/9/main" objectType="Drop" dropLines="31" dropStyle="combo" dx="26" fmlaLink="Vastaukset_raiteet!$AN$43" fmlaRange="Valikot!$L$57:$L$61" noThreeD="1" sel="1" val="0"/>
</file>

<file path=xl/ctrlProps/ctrlProp499.xml><?xml version="1.0" encoding="utf-8"?>
<formControlPr xmlns="http://schemas.microsoft.com/office/spreadsheetml/2009/9/main" objectType="Drop" dropLines="31" dropStyle="combo" dx="26" fmlaLink="Vastaukset_raiteet!$AN$44" fmlaRange="Valikot!$P$57:$P$60" noThreeD="1" sel="1" val="0"/>
</file>

<file path=xl/ctrlProps/ctrlProp5.xml><?xml version="1.0" encoding="utf-8"?>
<formControlPr xmlns="http://schemas.microsoft.com/office/spreadsheetml/2009/9/main" objectType="Drop" dropLines="32" dropStyle="combo" dx="26" fmlaLink="Vastaukset_raiteet!$I$5" fmlaRange="Valikot!$B$6:$B$37" noThreeD="1" sel="1" val="0"/>
</file>

<file path=xl/ctrlProps/ctrlProp50.xml><?xml version="1.0" encoding="utf-8"?>
<formControlPr xmlns="http://schemas.microsoft.com/office/spreadsheetml/2009/9/main" objectType="Drop" dropLines="31" dropStyle="combo" dx="26" fmlaLink="Vastaukset_raiteet!$I$45" fmlaRange="Valikot!$V$57:$V$61" noThreeD="1" sel="1" val="0"/>
</file>

<file path=xl/ctrlProps/ctrlProp500.xml><?xml version="1.0" encoding="utf-8"?>
<formControlPr xmlns="http://schemas.microsoft.com/office/spreadsheetml/2009/9/main" objectType="Drop" dropLines="31" dropStyle="combo" dx="26" fmlaLink="Vastaukset_raiteet!$AN$45" fmlaRange="Valikot!$V$57:$V$61" noThreeD="1" sel="1" val="0"/>
</file>

<file path=xl/ctrlProps/ctrlProp501.xml><?xml version="1.0" encoding="utf-8"?>
<formControlPr xmlns="http://schemas.microsoft.com/office/spreadsheetml/2009/9/main" objectType="Drop" dropLines="31" dropStyle="combo" dx="26" fmlaLink="Vastaukset_raiteet!$AN$46" fmlaRange="Valikot!$B$64:$B$67" noThreeD="1" sel="1" val="0"/>
</file>

<file path=xl/ctrlProps/ctrlProp502.xml><?xml version="1.0" encoding="utf-8"?>
<formControlPr xmlns="http://schemas.microsoft.com/office/spreadsheetml/2009/9/main" objectType="Drop" dropLines="31" dropStyle="combo" dx="26" fmlaLink="Vastaukset_raiteet!$AN$47" fmlaRange="Valikot!$G$64:$G$67" noThreeD="1" sel="1" val="0"/>
</file>

<file path=xl/ctrlProps/ctrlProp503.xml><?xml version="1.0" encoding="utf-8"?>
<formControlPr xmlns="http://schemas.microsoft.com/office/spreadsheetml/2009/9/main" objectType="Drop" dropLines="31" dropStyle="combo" dx="26" fmlaLink="Vastaukset_raiteet!$AN$8" fmlaRange="Valikot!$B$40:$B$45" noThreeD="1" sel="1" val="0"/>
</file>

<file path=xl/ctrlProps/ctrlProp504.xml><?xml version="1.0" encoding="utf-8"?>
<formControlPr xmlns="http://schemas.microsoft.com/office/spreadsheetml/2009/9/main" objectType="Drop" dropLines="31" dropStyle="combo" dx="26" fmlaLink="Vastaukset_raiteet!$AN$14" fmlaRange="Valikot!$L$64:$L$67" noThreeD="1" sel="1" val="0"/>
</file>

<file path=xl/ctrlProps/ctrlProp505.xml><?xml version="1.0" encoding="utf-8"?>
<formControlPr xmlns="http://schemas.microsoft.com/office/spreadsheetml/2009/9/main" objectType="Drop" dropLines="32" dropStyle="combo" dx="26" fmlaLink="Vastaukset_raiteet!$AO$5" fmlaRange="Valikot!$B$6:$B$37" noThreeD="1" sel="1" val="0"/>
</file>

<file path=xl/ctrlProps/ctrlProp506.xml><?xml version="1.0" encoding="utf-8"?>
<formControlPr xmlns="http://schemas.microsoft.com/office/spreadsheetml/2009/9/main" objectType="Drop" dropLines="31" dropStyle="combo" dx="26" fmlaLink="Vastaukset_raiteet!$AO$9" fmlaRange="Valikot!$G$6:$G$10" noThreeD="1" sel="1" val="0"/>
</file>

<file path=xl/ctrlProps/ctrlProp507.xml><?xml version="1.0" encoding="utf-8"?>
<formControlPr xmlns="http://schemas.microsoft.com/office/spreadsheetml/2009/9/main" objectType="Drop" dropLines="31" dropStyle="combo" dx="26" fmlaLink="Vastaukset_raiteet!$AO$10" fmlaRange="Valikot!$L$6:$L$9" noThreeD="1" sel="1" val="0"/>
</file>

<file path=xl/ctrlProps/ctrlProp508.xml><?xml version="1.0" encoding="utf-8"?>
<formControlPr xmlns="http://schemas.microsoft.com/office/spreadsheetml/2009/9/main" objectType="Drop" dropLines="31" dropStyle="combo" dx="26" fmlaLink="Vastaukset_raiteet!$AO$11" fmlaRange="Valikot!$G$14:$G$20" noThreeD="1" sel="1" val="0"/>
</file>

<file path=xl/ctrlProps/ctrlProp509.xml><?xml version="1.0" encoding="utf-8"?>
<formControlPr xmlns="http://schemas.microsoft.com/office/spreadsheetml/2009/9/main" objectType="Drop" dropLines="31" dropStyle="combo" dx="26" fmlaLink="Vastaukset_raiteet!$AO$12" fmlaRange="Valikot!$G$23:$G$28" noThreeD="1" sel="1" val="0"/>
</file>

<file path=xl/ctrlProps/ctrlProp51.xml><?xml version="1.0" encoding="utf-8"?>
<formControlPr xmlns="http://schemas.microsoft.com/office/spreadsheetml/2009/9/main" objectType="Drop" dropLines="31" dropStyle="combo" dx="26" fmlaLink="Vastaukset_raiteet!$E$46" fmlaRange="Valikot!$B$64:$B$67" noThreeD="1" sel="1" val="0"/>
</file>

<file path=xl/ctrlProps/ctrlProp510.xml><?xml version="1.0" encoding="utf-8"?>
<formControlPr xmlns="http://schemas.microsoft.com/office/spreadsheetml/2009/9/main" objectType="Drop" dropLines="31" dropStyle="combo" dx="26" fmlaLink="Vastaukset_raiteet!$AO$23" fmlaRange="Valikot!$B$57:$B$60" noThreeD="1" sel="1" val="0"/>
</file>

<file path=xl/ctrlProps/ctrlProp511.xml><?xml version="1.0" encoding="utf-8"?>
<formControlPr xmlns="http://schemas.microsoft.com/office/spreadsheetml/2009/9/main" objectType="Drop" dropLines="31" dropStyle="combo" dx="26" fmlaLink="Vastaukset_raiteet!$AO$42" fmlaRange="Valikot!$G$57:$G$60" noThreeD="1" sel="1" val="0"/>
</file>

<file path=xl/ctrlProps/ctrlProp512.xml><?xml version="1.0" encoding="utf-8"?>
<formControlPr xmlns="http://schemas.microsoft.com/office/spreadsheetml/2009/9/main" objectType="Drop" dropLines="31" dropStyle="combo" dx="26" fmlaLink="Vastaukset_raiteet!$AO$43" fmlaRange="Valikot!$L$57:$L$61" noThreeD="1" sel="1" val="0"/>
</file>

<file path=xl/ctrlProps/ctrlProp513.xml><?xml version="1.0" encoding="utf-8"?>
<formControlPr xmlns="http://schemas.microsoft.com/office/spreadsheetml/2009/9/main" objectType="Drop" dropLines="31" dropStyle="combo" dx="26" fmlaLink="Vastaukset_raiteet!$AO$44" fmlaRange="Valikot!$P$57:$P$60" noThreeD="1" sel="1" val="0"/>
</file>

<file path=xl/ctrlProps/ctrlProp514.xml><?xml version="1.0" encoding="utf-8"?>
<formControlPr xmlns="http://schemas.microsoft.com/office/spreadsheetml/2009/9/main" objectType="Drop" dropLines="31" dropStyle="combo" dx="26" fmlaLink="Vastaukset_raiteet!$AO$45" fmlaRange="Valikot!$V$57:$V$61" noThreeD="1" sel="1" val="0"/>
</file>

<file path=xl/ctrlProps/ctrlProp515.xml><?xml version="1.0" encoding="utf-8"?>
<formControlPr xmlns="http://schemas.microsoft.com/office/spreadsheetml/2009/9/main" objectType="Drop" dropLines="31" dropStyle="combo" dx="26" fmlaLink="Vastaukset_raiteet!$AO$46" fmlaRange="Valikot!$B$64:$B$67" noThreeD="1" sel="1" val="0"/>
</file>

<file path=xl/ctrlProps/ctrlProp516.xml><?xml version="1.0" encoding="utf-8"?>
<formControlPr xmlns="http://schemas.microsoft.com/office/spreadsheetml/2009/9/main" objectType="Drop" dropLines="31" dropStyle="combo" dx="26" fmlaLink="Vastaukset_raiteet!$AO$47" fmlaRange="Valikot!$G$64:$G$67" noThreeD="1" sel="1" val="0"/>
</file>

<file path=xl/ctrlProps/ctrlProp517.xml><?xml version="1.0" encoding="utf-8"?>
<formControlPr xmlns="http://schemas.microsoft.com/office/spreadsheetml/2009/9/main" objectType="Drop" dropLines="31" dropStyle="combo" dx="26" fmlaLink="Vastaukset_raiteet!$AO$8" fmlaRange="Valikot!$B$40:$B$45" noThreeD="1" sel="1" val="0"/>
</file>

<file path=xl/ctrlProps/ctrlProp518.xml><?xml version="1.0" encoding="utf-8"?>
<formControlPr xmlns="http://schemas.microsoft.com/office/spreadsheetml/2009/9/main" objectType="Drop" dropLines="31" dropStyle="combo" dx="26" fmlaLink="Vastaukset_raiteet!$AO$14" fmlaRange="Valikot!$L$64:$L$67" noThreeD="1" sel="1" val="0"/>
</file>

<file path=xl/ctrlProps/ctrlProp519.xml><?xml version="1.0" encoding="utf-8"?>
<formControlPr xmlns="http://schemas.microsoft.com/office/spreadsheetml/2009/9/main" objectType="Drop" dropLines="32" dropStyle="combo" dx="26" fmlaLink="Vastaukset_raiteet!$AP$5" fmlaRange="Valikot!$B$6:$B$37" noThreeD="1" sel="1" val="0"/>
</file>

<file path=xl/ctrlProps/ctrlProp52.xml><?xml version="1.0" encoding="utf-8"?>
<formControlPr xmlns="http://schemas.microsoft.com/office/spreadsheetml/2009/9/main" objectType="Drop" dropLines="31" dropStyle="combo" dx="26" fmlaLink="Vastaukset_raiteet!$F$46" fmlaRange="Valikot!$B$64:$B$67" noThreeD="1" sel="1" val="0"/>
</file>

<file path=xl/ctrlProps/ctrlProp520.xml><?xml version="1.0" encoding="utf-8"?>
<formControlPr xmlns="http://schemas.microsoft.com/office/spreadsheetml/2009/9/main" objectType="Drop" dropLines="31" dropStyle="combo" dx="26" fmlaLink="Vastaukset_raiteet!$AP$9" fmlaRange="Valikot!$G$6:$G$10" noThreeD="1" sel="1" val="0"/>
</file>

<file path=xl/ctrlProps/ctrlProp521.xml><?xml version="1.0" encoding="utf-8"?>
<formControlPr xmlns="http://schemas.microsoft.com/office/spreadsheetml/2009/9/main" objectType="Drop" dropLines="31" dropStyle="combo" dx="26" fmlaLink="Vastaukset_raiteet!$AP$10" fmlaRange="Valikot!$L$6:$L$9" noThreeD="1" sel="1" val="0"/>
</file>

<file path=xl/ctrlProps/ctrlProp522.xml><?xml version="1.0" encoding="utf-8"?>
<formControlPr xmlns="http://schemas.microsoft.com/office/spreadsheetml/2009/9/main" objectType="Drop" dropLines="31" dropStyle="combo" dx="26" fmlaLink="Vastaukset_raiteet!$AP$11" fmlaRange="Valikot!$G$14:$G$20" noThreeD="1" sel="1" val="0"/>
</file>

<file path=xl/ctrlProps/ctrlProp523.xml><?xml version="1.0" encoding="utf-8"?>
<formControlPr xmlns="http://schemas.microsoft.com/office/spreadsheetml/2009/9/main" objectType="Drop" dropLines="31" dropStyle="combo" dx="26" fmlaLink="Vastaukset_raiteet!$AP$12" fmlaRange="Valikot!$G$23:$G$28" noThreeD="1" sel="1" val="0"/>
</file>

<file path=xl/ctrlProps/ctrlProp524.xml><?xml version="1.0" encoding="utf-8"?>
<formControlPr xmlns="http://schemas.microsoft.com/office/spreadsheetml/2009/9/main" objectType="Drop" dropLines="31" dropStyle="combo" dx="26" fmlaLink="Vastaukset_raiteet!$AP$23" fmlaRange="Valikot!$B$57:$B$60" noThreeD="1" sel="1" val="0"/>
</file>

<file path=xl/ctrlProps/ctrlProp525.xml><?xml version="1.0" encoding="utf-8"?>
<formControlPr xmlns="http://schemas.microsoft.com/office/spreadsheetml/2009/9/main" objectType="Drop" dropLines="31" dropStyle="combo" dx="26" fmlaLink="Vastaukset_raiteet!$AP$42" fmlaRange="Valikot!$G$57:$G$60" noThreeD="1" sel="1" val="0"/>
</file>

<file path=xl/ctrlProps/ctrlProp526.xml><?xml version="1.0" encoding="utf-8"?>
<formControlPr xmlns="http://schemas.microsoft.com/office/spreadsheetml/2009/9/main" objectType="Drop" dropLines="31" dropStyle="combo" dx="26" fmlaLink="Vastaukset_raiteet!$AP$43" fmlaRange="Valikot!$L$57:$L$61" noThreeD="1" sel="1" val="0"/>
</file>

<file path=xl/ctrlProps/ctrlProp527.xml><?xml version="1.0" encoding="utf-8"?>
<formControlPr xmlns="http://schemas.microsoft.com/office/spreadsheetml/2009/9/main" objectType="Drop" dropLines="31" dropStyle="combo" dx="26" fmlaLink="Vastaukset_raiteet!$AP$44" fmlaRange="Valikot!$P$57:$P$60" noThreeD="1" sel="1" val="0"/>
</file>

<file path=xl/ctrlProps/ctrlProp528.xml><?xml version="1.0" encoding="utf-8"?>
<formControlPr xmlns="http://schemas.microsoft.com/office/spreadsheetml/2009/9/main" objectType="Drop" dropLines="31" dropStyle="combo" dx="26" fmlaLink="Vastaukset_raiteet!$AP$45" fmlaRange="Valikot!$V$57:$V$61" noThreeD="1" sel="1" val="0"/>
</file>

<file path=xl/ctrlProps/ctrlProp529.xml><?xml version="1.0" encoding="utf-8"?>
<formControlPr xmlns="http://schemas.microsoft.com/office/spreadsheetml/2009/9/main" objectType="Drop" dropLines="31" dropStyle="combo" dx="26" fmlaLink="Vastaukset_raiteet!$AP$46" fmlaRange="Valikot!$B$64:$B$67" noThreeD="1" sel="1" val="0"/>
</file>

<file path=xl/ctrlProps/ctrlProp53.xml><?xml version="1.0" encoding="utf-8"?>
<formControlPr xmlns="http://schemas.microsoft.com/office/spreadsheetml/2009/9/main" objectType="Drop" dropLines="31" dropStyle="combo" dx="26" fmlaLink="Vastaukset_raiteet!$G$46" fmlaRange="Valikot!$B$64:$B$67" noThreeD="1" sel="1" val="0"/>
</file>

<file path=xl/ctrlProps/ctrlProp530.xml><?xml version="1.0" encoding="utf-8"?>
<formControlPr xmlns="http://schemas.microsoft.com/office/spreadsheetml/2009/9/main" objectType="Drop" dropLines="31" dropStyle="combo" dx="26" fmlaLink="Vastaukset_raiteet!$AP$47" fmlaRange="Valikot!$G$64:$G$67" noThreeD="1" sel="1" val="0"/>
</file>

<file path=xl/ctrlProps/ctrlProp531.xml><?xml version="1.0" encoding="utf-8"?>
<formControlPr xmlns="http://schemas.microsoft.com/office/spreadsheetml/2009/9/main" objectType="Drop" dropLines="31" dropStyle="combo" dx="26" fmlaLink="Vastaukset_raiteet!$AP$8" fmlaRange="Valikot!$B$40:$B$45" noThreeD="1" sel="1" val="0"/>
</file>

<file path=xl/ctrlProps/ctrlProp532.xml><?xml version="1.0" encoding="utf-8"?>
<formControlPr xmlns="http://schemas.microsoft.com/office/spreadsheetml/2009/9/main" objectType="Drop" dropLines="31" dropStyle="combo" dx="26" fmlaLink="Vastaukset_raiteet!$AP$14" fmlaRange="Valikot!$L$64:$L$67" noThreeD="1" sel="1" val="0"/>
</file>

<file path=xl/ctrlProps/ctrlProp533.xml><?xml version="1.0" encoding="utf-8"?>
<formControlPr xmlns="http://schemas.microsoft.com/office/spreadsheetml/2009/9/main" objectType="Drop" dropLines="32" dropStyle="combo" dx="26" fmlaLink="Vastaukset_raiteet!$AQ$5" fmlaRange="Valikot!$B$6:$B$37" noThreeD="1" sel="1" val="0"/>
</file>

<file path=xl/ctrlProps/ctrlProp534.xml><?xml version="1.0" encoding="utf-8"?>
<formControlPr xmlns="http://schemas.microsoft.com/office/spreadsheetml/2009/9/main" objectType="Drop" dropLines="31" dropStyle="combo" dx="26" fmlaLink="Vastaukset_raiteet!$AQ$9" fmlaRange="Valikot!$G$6:$G$10" noThreeD="1" sel="1" val="0"/>
</file>

<file path=xl/ctrlProps/ctrlProp535.xml><?xml version="1.0" encoding="utf-8"?>
<formControlPr xmlns="http://schemas.microsoft.com/office/spreadsheetml/2009/9/main" objectType="Drop" dropLines="31" dropStyle="combo" dx="26" fmlaLink="Vastaukset_raiteet!$AQ$10" fmlaRange="Valikot!$L$6:$L$9" noThreeD="1" sel="1" val="0"/>
</file>

<file path=xl/ctrlProps/ctrlProp536.xml><?xml version="1.0" encoding="utf-8"?>
<formControlPr xmlns="http://schemas.microsoft.com/office/spreadsheetml/2009/9/main" objectType="Drop" dropLines="31" dropStyle="combo" dx="26" fmlaLink="Vastaukset_raiteet!$AQ$11" fmlaRange="Valikot!$G$14:$G$20" noThreeD="1" sel="1" val="0"/>
</file>

<file path=xl/ctrlProps/ctrlProp537.xml><?xml version="1.0" encoding="utf-8"?>
<formControlPr xmlns="http://schemas.microsoft.com/office/spreadsheetml/2009/9/main" objectType="Drop" dropLines="31" dropStyle="combo" dx="26" fmlaLink="Vastaukset_raiteet!$AQ$12" fmlaRange="Valikot!$G$23:$G$28" noThreeD="1" sel="1" val="0"/>
</file>

<file path=xl/ctrlProps/ctrlProp538.xml><?xml version="1.0" encoding="utf-8"?>
<formControlPr xmlns="http://schemas.microsoft.com/office/spreadsheetml/2009/9/main" objectType="Drop" dropLines="31" dropStyle="combo" dx="26" fmlaLink="Vastaukset_raiteet!$AQ$23" fmlaRange="Valikot!$B$57:$B$60" noThreeD="1" sel="1" val="0"/>
</file>

<file path=xl/ctrlProps/ctrlProp539.xml><?xml version="1.0" encoding="utf-8"?>
<formControlPr xmlns="http://schemas.microsoft.com/office/spreadsheetml/2009/9/main" objectType="Drop" dropLines="31" dropStyle="combo" dx="26" fmlaLink="Vastaukset_raiteet!$AQ$42" fmlaRange="Valikot!$G$57:$G$60" noThreeD="1" sel="1" val="0"/>
</file>

<file path=xl/ctrlProps/ctrlProp54.xml><?xml version="1.0" encoding="utf-8"?>
<formControlPr xmlns="http://schemas.microsoft.com/office/spreadsheetml/2009/9/main" objectType="Drop" dropLines="31" dropStyle="combo" dx="26" fmlaLink="Vastaukset_raiteet!$H$46" fmlaRange="Valikot!$B$64:$B$67" noThreeD="1" sel="1" val="0"/>
</file>

<file path=xl/ctrlProps/ctrlProp540.xml><?xml version="1.0" encoding="utf-8"?>
<formControlPr xmlns="http://schemas.microsoft.com/office/spreadsheetml/2009/9/main" objectType="Drop" dropLines="31" dropStyle="combo" dx="26" fmlaLink="Vastaukset_raiteet!$AQ$43" fmlaRange="Valikot!$L$57:$L$61" noThreeD="1" sel="1" val="0"/>
</file>

<file path=xl/ctrlProps/ctrlProp541.xml><?xml version="1.0" encoding="utf-8"?>
<formControlPr xmlns="http://schemas.microsoft.com/office/spreadsheetml/2009/9/main" objectType="Drop" dropLines="31" dropStyle="combo" dx="26" fmlaLink="Vastaukset_raiteet!$AQ$44" fmlaRange="Valikot!$P$57:$P$60" noThreeD="1" sel="1" val="0"/>
</file>

<file path=xl/ctrlProps/ctrlProp542.xml><?xml version="1.0" encoding="utf-8"?>
<formControlPr xmlns="http://schemas.microsoft.com/office/spreadsheetml/2009/9/main" objectType="Drop" dropLines="31" dropStyle="combo" dx="26" fmlaLink="Vastaukset_raiteet!$AQ$45" fmlaRange="Valikot!$V$57:$V$61" noThreeD="1" sel="1" val="0"/>
</file>

<file path=xl/ctrlProps/ctrlProp543.xml><?xml version="1.0" encoding="utf-8"?>
<formControlPr xmlns="http://schemas.microsoft.com/office/spreadsheetml/2009/9/main" objectType="Drop" dropLines="31" dropStyle="combo" dx="26" fmlaLink="Vastaukset_raiteet!$AQ$46" fmlaRange="Valikot!$B$64:$B$67" noThreeD="1" sel="1" val="0"/>
</file>

<file path=xl/ctrlProps/ctrlProp544.xml><?xml version="1.0" encoding="utf-8"?>
<formControlPr xmlns="http://schemas.microsoft.com/office/spreadsheetml/2009/9/main" objectType="Drop" dropLines="31" dropStyle="combo" dx="26" fmlaLink="Vastaukset_raiteet!$AQ$47" fmlaRange="Valikot!$G$64:$G$67" noThreeD="1" sel="1" val="0"/>
</file>

<file path=xl/ctrlProps/ctrlProp545.xml><?xml version="1.0" encoding="utf-8"?>
<formControlPr xmlns="http://schemas.microsoft.com/office/spreadsheetml/2009/9/main" objectType="Drop" dropLines="31" dropStyle="combo" dx="26" fmlaLink="Vastaukset_raiteet!$AQ$8" fmlaRange="Valikot!$B$40:$B$45" noThreeD="1" sel="1" val="0"/>
</file>

<file path=xl/ctrlProps/ctrlProp546.xml><?xml version="1.0" encoding="utf-8"?>
<formControlPr xmlns="http://schemas.microsoft.com/office/spreadsheetml/2009/9/main" objectType="Drop" dropLines="31" dropStyle="combo" dx="26" fmlaLink="Vastaukset_raiteet!$AQ$14" fmlaRange="Valikot!$L$64:$L$67" noThreeD="1" sel="1" val="0"/>
</file>

<file path=xl/ctrlProps/ctrlProp547.xml><?xml version="1.0" encoding="utf-8"?>
<formControlPr xmlns="http://schemas.microsoft.com/office/spreadsheetml/2009/9/main" objectType="Drop" dropLines="32" dropStyle="combo" dx="26" fmlaLink="Vastaukset_raiteet!$AR$5" fmlaRange="Valikot!$B$6:$B$37" noThreeD="1" sel="1" val="0"/>
</file>

<file path=xl/ctrlProps/ctrlProp548.xml><?xml version="1.0" encoding="utf-8"?>
<formControlPr xmlns="http://schemas.microsoft.com/office/spreadsheetml/2009/9/main" objectType="Drop" dropLines="31" dropStyle="combo" dx="26" fmlaLink="Vastaukset_raiteet!$AR$9" fmlaRange="Valikot!$G$6:$G$10" noThreeD="1" sel="1" val="0"/>
</file>

<file path=xl/ctrlProps/ctrlProp549.xml><?xml version="1.0" encoding="utf-8"?>
<formControlPr xmlns="http://schemas.microsoft.com/office/spreadsheetml/2009/9/main" objectType="Drop" dropLines="31" dropStyle="combo" dx="26" fmlaLink="Vastaukset_raiteet!$AR$10" fmlaRange="Valikot!$L$6:$L$9" noThreeD="1" sel="1" val="0"/>
</file>

<file path=xl/ctrlProps/ctrlProp55.xml><?xml version="1.0" encoding="utf-8"?>
<formControlPr xmlns="http://schemas.microsoft.com/office/spreadsheetml/2009/9/main" objectType="Drop" dropLines="31" dropStyle="combo" dx="26" fmlaLink="Vastaukset_raiteet!$I$46" fmlaRange="Valikot!$B$64:$B$67" noThreeD="1" sel="1" val="0"/>
</file>

<file path=xl/ctrlProps/ctrlProp550.xml><?xml version="1.0" encoding="utf-8"?>
<formControlPr xmlns="http://schemas.microsoft.com/office/spreadsheetml/2009/9/main" objectType="Drop" dropLines="31" dropStyle="combo" dx="26" fmlaLink="Vastaukset_raiteet!$AR$11" fmlaRange="Valikot!$G$14:$G$20" noThreeD="1" sel="1" val="0"/>
</file>

<file path=xl/ctrlProps/ctrlProp551.xml><?xml version="1.0" encoding="utf-8"?>
<formControlPr xmlns="http://schemas.microsoft.com/office/spreadsheetml/2009/9/main" objectType="Drop" dropLines="31" dropStyle="combo" dx="26" fmlaLink="Vastaukset_raiteet!$AR$12" fmlaRange="Valikot!$G$23:$G$28" noThreeD="1" sel="1" val="0"/>
</file>

<file path=xl/ctrlProps/ctrlProp552.xml><?xml version="1.0" encoding="utf-8"?>
<formControlPr xmlns="http://schemas.microsoft.com/office/spreadsheetml/2009/9/main" objectType="Drop" dropLines="31" dropStyle="combo" dx="26" fmlaLink="Vastaukset_raiteet!$AR$23" fmlaRange="Valikot!$B$57:$B$60" noThreeD="1" sel="1" val="0"/>
</file>

<file path=xl/ctrlProps/ctrlProp553.xml><?xml version="1.0" encoding="utf-8"?>
<formControlPr xmlns="http://schemas.microsoft.com/office/spreadsheetml/2009/9/main" objectType="Drop" dropLines="31" dropStyle="combo" dx="26" fmlaLink="Vastaukset_raiteet!$AR$42" fmlaRange="Valikot!$G$57:$G$60" noThreeD="1" sel="1" val="0"/>
</file>

<file path=xl/ctrlProps/ctrlProp554.xml><?xml version="1.0" encoding="utf-8"?>
<formControlPr xmlns="http://schemas.microsoft.com/office/spreadsheetml/2009/9/main" objectType="Drop" dropLines="31" dropStyle="combo" dx="26" fmlaLink="Vastaukset_raiteet!$AR$43" fmlaRange="Valikot!$L$57:$L$61" noThreeD="1" sel="1" val="0"/>
</file>

<file path=xl/ctrlProps/ctrlProp555.xml><?xml version="1.0" encoding="utf-8"?>
<formControlPr xmlns="http://schemas.microsoft.com/office/spreadsheetml/2009/9/main" objectType="Drop" dropLines="31" dropStyle="combo" dx="26" fmlaLink="Vastaukset_raiteet!$AR$44" fmlaRange="Valikot!$P$57:$P$60" noThreeD="1" sel="1" val="0"/>
</file>

<file path=xl/ctrlProps/ctrlProp556.xml><?xml version="1.0" encoding="utf-8"?>
<formControlPr xmlns="http://schemas.microsoft.com/office/spreadsheetml/2009/9/main" objectType="Drop" dropLines="31" dropStyle="combo" dx="26" fmlaLink="Vastaukset_raiteet!$AR$45" fmlaRange="Valikot!$V$57:$V$61" noThreeD="1" sel="1" val="0"/>
</file>

<file path=xl/ctrlProps/ctrlProp557.xml><?xml version="1.0" encoding="utf-8"?>
<formControlPr xmlns="http://schemas.microsoft.com/office/spreadsheetml/2009/9/main" objectType="Drop" dropLines="31" dropStyle="combo" dx="26" fmlaLink="Vastaukset_raiteet!$AR$46" fmlaRange="Valikot!$B$64:$B$67" noThreeD="1" sel="1" val="0"/>
</file>

<file path=xl/ctrlProps/ctrlProp558.xml><?xml version="1.0" encoding="utf-8"?>
<formControlPr xmlns="http://schemas.microsoft.com/office/spreadsheetml/2009/9/main" objectType="Drop" dropLines="31" dropStyle="combo" dx="26" fmlaLink="Vastaukset_raiteet!$AR$47" fmlaRange="Valikot!$G$64:$G$67" noThreeD="1" sel="1" val="0"/>
</file>

<file path=xl/ctrlProps/ctrlProp559.xml><?xml version="1.0" encoding="utf-8"?>
<formControlPr xmlns="http://schemas.microsoft.com/office/spreadsheetml/2009/9/main" objectType="Drop" dropLines="31" dropStyle="combo" dx="26" fmlaLink="Vastaukset_raiteet!$AR$8" fmlaRange="Valikot!$B$40:$B$45" noThreeD="1" sel="1" val="0"/>
</file>

<file path=xl/ctrlProps/ctrlProp56.xml><?xml version="1.0" encoding="utf-8"?>
<formControlPr xmlns="http://schemas.microsoft.com/office/spreadsheetml/2009/9/main" objectType="Drop" dropLines="31" dropStyle="combo" dx="26" fmlaLink="Vastaukset_raiteet!$E$47" fmlaRange="Valikot!$G$64:$G$67" noThreeD="1" sel="1" val="0"/>
</file>

<file path=xl/ctrlProps/ctrlProp560.xml><?xml version="1.0" encoding="utf-8"?>
<formControlPr xmlns="http://schemas.microsoft.com/office/spreadsheetml/2009/9/main" objectType="Drop" dropLines="31" dropStyle="combo" dx="26" fmlaLink="Vastaukset_raiteet!$AR$14" fmlaRange="Valikot!$L$64:$L$67" noThreeD="1" sel="1" val="0"/>
</file>

<file path=xl/ctrlProps/ctrlProp561.xml><?xml version="1.0" encoding="utf-8"?>
<formControlPr xmlns="http://schemas.microsoft.com/office/spreadsheetml/2009/9/main" objectType="Drop" dropLines="32" dropStyle="combo" dx="26" fmlaLink="Vastaukset_raiteet!$AS$5" fmlaRange="Valikot!$B$6:$B$37" noThreeD="1" sel="1" val="0"/>
</file>

<file path=xl/ctrlProps/ctrlProp562.xml><?xml version="1.0" encoding="utf-8"?>
<formControlPr xmlns="http://schemas.microsoft.com/office/spreadsheetml/2009/9/main" objectType="Drop" dropLines="31" dropStyle="combo" dx="26" fmlaLink="Vastaukset_raiteet!$AS$9" fmlaRange="Valikot!$G$6:$G$10" noThreeD="1" sel="1" val="0"/>
</file>

<file path=xl/ctrlProps/ctrlProp563.xml><?xml version="1.0" encoding="utf-8"?>
<formControlPr xmlns="http://schemas.microsoft.com/office/spreadsheetml/2009/9/main" objectType="Drop" dropLines="31" dropStyle="combo" dx="26" fmlaLink="Vastaukset_raiteet!$AS$10" fmlaRange="Valikot!$L$6:$L$9" noThreeD="1" sel="1" val="0"/>
</file>

<file path=xl/ctrlProps/ctrlProp564.xml><?xml version="1.0" encoding="utf-8"?>
<formControlPr xmlns="http://schemas.microsoft.com/office/spreadsheetml/2009/9/main" objectType="Drop" dropLines="31" dropStyle="combo" dx="26" fmlaLink="Vastaukset_raiteet!$AS$11" fmlaRange="Valikot!$G$14:$G$20" noThreeD="1" sel="1" val="0"/>
</file>

<file path=xl/ctrlProps/ctrlProp565.xml><?xml version="1.0" encoding="utf-8"?>
<formControlPr xmlns="http://schemas.microsoft.com/office/spreadsheetml/2009/9/main" objectType="Drop" dropLines="31" dropStyle="combo" dx="26" fmlaLink="Vastaukset_raiteet!$AS$12" fmlaRange="Valikot!$G$23:$G$28" noThreeD="1" sel="1" val="0"/>
</file>

<file path=xl/ctrlProps/ctrlProp566.xml><?xml version="1.0" encoding="utf-8"?>
<formControlPr xmlns="http://schemas.microsoft.com/office/spreadsheetml/2009/9/main" objectType="Drop" dropLines="31" dropStyle="combo" dx="26" fmlaLink="Vastaukset_raiteet!$AS$23" fmlaRange="Valikot!$B$57:$B$60" noThreeD="1" sel="1" val="0"/>
</file>

<file path=xl/ctrlProps/ctrlProp567.xml><?xml version="1.0" encoding="utf-8"?>
<formControlPr xmlns="http://schemas.microsoft.com/office/spreadsheetml/2009/9/main" objectType="Drop" dropLines="31" dropStyle="combo" dx="26" fmlaLink="Vastaukset_raiteet!$AS$42" fmlaRange="Valikot!$G$57:$G$60" noThreeD="1" sel="1" val="0"/>
</file>

<file path=xl/ctrlProps/ctrlProp568.xml><?xml version="1.0" encoding="utf-8"?>
<formControlPr xmlns="http://schemas.microsoft.com/office/spreadsheetml/2009/9/main" objectType="Drop" dropLines="31" dropStyle="combo" dx="26" fmlaLink="Vastaukset_raiteet!$AS$43" fmlaRange="Valikot!$L$57:$L$61" noThreeD="1" sel="1" val="0"/>
</file>

<file path=xl/ctrlProps/ctrlProp569.xml><?xml version="1.0" encoding="utf-8"?>
<formControlPr xmlns="http://schemas.microsoft.com/office/spreadsheetml/2009/9/main" objectType="Drop" dropLines="31" dropStyle="combo" dx="26" fmlaLink="Vastaukset_raiteet!$AS$44" fmlaRange="Valikot!$P$57:$P$60" noThreeD="1" sel="1" val="0"/>
</file>

<file path=xl/ctrlProps/ctrlProp57.xml><?xml version="1.0" encoding="utf-8"?>
<formControlPr xmlns="http://schemas.microsoft.com/office/spreadsheetml/2009/9/main" objectType="Drop" dropLines="31" dropStyle="combo" dx="26" fmlaLink="Vastaukset_raiteet!$F$47" fmlaRange="Valikot!$G$64:$G$67" noThreeD="1" sel="1" val="0"/>
</file>

<file path=xl/ctrlProps/ctrlProp570.xml><?xml version="1.0" encoding="utf-8"?>
<formControlPr xmlns="http://schemas.microsoft.com/office/spreadsheetml/2009/9/main" objectType="Drop" dropLines="31" dropStyle="combo" dx="26" fmlaLink="Vastaukset_raiteet!$AS$45" fmlaRange="Valikot!$V$57:$V$61" noThreeD="1" sel="1" val="0"/>
</file>

<file path=xl/ctrlProps/ctrlProp571.xml><?xml version="1.0" encoding="utf-8"?>
<formControlPr xmlns="http://schemas.microsoft.com/office/spreadsheetml/2009/9/main" objectType="Drop" dropLines="31" dropStyle="combo" dx="26" fmlaLink="Vastaukset_raiteet!$AS$46" fmlaRange="Valikot!$B$64:$B$67" noThreeD="1" sel="1" val="0"/>
</file>

<file path=xl/ctrlProps/ctrlProp572.xml><?xml version="1.0" encoding="utf-8"?>
<formControlPr xmlns="http://schemas.microsoft.com/office/spreadsheetml/2009/9/main" objectType="Drop" dropLines="31" dropStyle="combo" dx="26" fmlaLink="Vastaukset_raiteet!$AS$47" fmlaRange="Valikot!$G$64:$G$67" noThreeD="1" sel="1" val="0"/>
</file>

<file path=xl/ctrlProps/ctrlProp573.xml><?xml version="1.0" encoding="utf-8"?>
<formControlPr xmlns="http://schemas.microsoft.com/office/spreadsheetml/2009/9/main" objectType="Drop" dropLines="31" dropStyle="combo" dx="26" fmlaLink="Vastaukset_raiteet!$AS$8" fmlaRange="Valikot!$B$40:$B$45" noThreeD="1" sel="1" val="0"/>
</file>

<file path=xl/ctrlProps/ctrlProp574.xml><?xml version="1.0" encoding="utf-8"?>
<formControlPr xmlns="http://schemas.microsoft.com/office/spreadsheetml/2009/9/main" objectType="Drop" dropLines="31" dropStyle="combo" dx="26" fmlaLink="Vastaukset_raiteet!$AS$14" fmlaRange="Valikot!$L$64:$L$67" noThreeD="1" sel="1" val="0"/>
</file>

<file path=xl/ctrlProps/ctrlProp575.xml><?xml version="1.0" encoding="utf-8"?>
<formControlPr xmlns="http://schemas.microsoft.com/office/spreadsheetml/2009/9/main" objectType="Drop" dropLines="32" dropStyle="combo" dx="26" fmlaLink="Vastaukset_raiteet!$AT$5" fmlaRange="Valikot!$B$6:$B$37" noThreeD="1" sel="1" val="0"/>
</file>

<file path=xl/ctrlProps/ctrlProp576.xml><?xml version="1.0" encoding="utf-8"?>
<formControlPr xmlns="http://schemas.microsoft.com/office/spreadsheetml/2009/9/main" objectType="Drop" dropLines="31" dropStyle="combo" dx="26" fmlaLink="Vastaukset_raiteet!$AT$9" fmlaRange="Valikot!$G$6:$G$10" noThreeD="1" sel="1" val="0"/>
</file>

<file path=xl/ctrlProps/ctrlProp577.xml><?xml version="1.0" encoding="utf-8"?>
<formControlPr xmlns="http://schemas.microsoft.com/office/spreadsheetml/2009/9/main" objectType="Drop" dropLines="31" dropStyle="combo" dx="26" fmlaLink="Vastaukset_raiteet!$AT$10" fmlaRange="Valikot!$L$6:$L$9" noThreeD="1" sel="1" val="0"/>
</file>

<file path=xl/ctrlProps/ctrlProp578.xml><?xml version="1.0" encoding="utf-8"?>
<formControlPr xmlns="http://schemas.microsoft.com/office/spreadsheetml/2009/9/main" objectType="Drop" dropLines="31" dropStyle="combo" dx="26" fmlaLink="Vastaukset_raiteet!$AT$11" fmlaRange="Valikot!$G$14:$G$20" noThreeD="1" sel="1" val="0"/>
</file>

<file path=xl/ctrlProps/ctrlProp579.xml><?xml version="1.0" encoding="utf-8"?>
<formControlPr xmlns="http://schemas.microsoft.com/office/spreadsheetml/2009/9/main" objectType="Drop" dropLines="31" dropStyle="combo" dx="26" fmlaLink="Vastaukset_raiteet!$AT$12" fmlaRange="Valikot!$G$23:$G$28" noThreeD="1" sel="1" val="0"/>
</file>

<file path=xl/ctrlProps/ctrlProp58.xml><?xml version="1.0" encoding="utf-8"?>
<formControlPr xmlns="http://schemas.microsoft.com/office/spreadsheetml/2009/9/main" objectType="Drop" dropLines="31" dropStyle="combo" dx="26" fmlaLink="Vastaukset_raiteet!$G$47" fmlaRange="Valikot!$G$64:$G$67" noThreeD="1" sel="1" val="0"/>
</file>

<file path=xl/ctrlProps/ctrlProp580.xml><?xml version="1.0" encoding="utf-8"?>
<formControlPr xmlns="http://schemas.microsoft.com/office/spreadsheetml/2009/9/main" objectType="Drop" dropLines="31" dropStyle="combo" dx="26" fmlaLink="Vastaukset_raiteet!$AT$23" fmlaRange="Valikot!$B$57:$B$60" noThreeD="1" sel="1" val="0"/>
</file>

<file path=xl/ctrlProps/ctrlProp581.xml><?xml version="1.0" encoding="utf-8"?>
<formControlPr xmlns="http://schemas.microsoft.com/office/spreadsheetml/2009/9/main" objectType="Drop" dropLines="31" dropStyle="combo" dx="26" fmlaLink="Vastaukset_raiteet!$AT$42" fmlaRange="Valikot!$G$57:$G$60" noThreeD="1" sel="1" val="0"/>
</file>

<file path=xl/ctrlProps/ctrlProp582.xml><?xml version="1.0" encoding="utf-8"?>
<formControlPr xmlns="http://schemas.microsoft.com/office/spreadsheetml/2009/9/main" objectType="Drop" dropLines="31" dropStyle="combo" dx="26" fmlaLink="Vastaukset_raiteet!$AT$43" fmlaRange="Valikot!$L$57:$L$61" noThreeD="1" sel="1" val="0"/>
</file>

<file path=xl/ctrlProps/ctrlProp583.xml><?xml version="1.0" encoding="utf-8"?>
<formControlPr xmlns="http://schemas.microsoft.com/office/spreadsheetml/2009/9/main" objectType="Drop" dropLines="31" dropStyle="combo" dx="26" fmlaLink="Vastaukset_raiteet!$AT$44" fmlaRange="Valikot!$P$57:$P$60" noThreeD="1" sel="1" val="0"/>
</file>

<file path=xl/ctrlProps/ctrlProp584.xml><?xml version="1.0" encoding="utf-8"?>
<formControlPr xmlns="http://schemas.microsoft.com/office/spreadsheetml/2009/9/main" objectType="Drop" dropLines="31" dropStyle="combo" dx="26" fmlaLink="Vastaukset_raiteet!$AT$45" fmlaRange="Valikot!$V$57:$V$61" noThreeD="1" sel="1" val="0"/>
</file>

<file path=xl/ctrlProps/ctrlProp585.xml><?xml version="1.0" encoding="utf-8"?>
<formControlPr xmlns="http://schemas.microsoft.com/office/spreadsheetml/2009/9/main" objectType="Drop" dropLines="31" dropStyle="combo" dx="26" fmlaLink="Vastaukset_raiteet!$AT$46" fmlaRange="Valikot!$B$64:$B$67" noThreeD="1" sel="1" val="0"/>
</file>

<file path=xl/ctrlProps/ctrlProp586.xml><?xml version="1.0" encoding="utf-8"?>
<formControlPr xmlns="http://schemas.microsoft.com/office/spreadsheetml/2009/9/main" objectType="Drop" dropLines="31" dropStyle="combo" dx="26" fmlaLink="Vastaukset_raiteet!$AT$47" fmlaRange="Valikot!$G$64:$G$67" noThreeD="1" sel="1" val="0"/>
</file>

<file path=xl/ctrlProps/ctrlProp587.xml><?xml version="1.0" encoding="utf-8"?>
<formControlPr xmlns="http://schemas.microsoft.com/office/spreadsheetml/2009/9/main" objectType="Drop" dropLines="31" dropStyle="combo" dx="26" fmlaLink="Vastaukset_raiteet!$AT$8" fmlaRange="Valikot!$B$40:$B$45" noThreeD="1" sel="1" val="0"/>
</file>

<file path=xl/ctrlProps/ctrlProp588.xml><?xml version="1.0" encoding="utf-8"?>
<formControlPr xmlns="http://schemas.microsoft.com/office/spreadsheetml/2009/9/main" objectType="Drop" dropLines="31" dropStyle="combo" dx="26" fmlaLink="Vastaukset_raiteet!$AT$14" fmlaRange="Valikot!$L$64:$L$67" noThreeD="1" sel="1" val="0"/>
</file>

<file path=xl/ctrlProps/ctrlProp589.xml><?xml version="1.0" encoding="utf-8"?>
<formControlPr xmlns="http://schemas.microsoft.com/office/spreadsheetml/2009/9/main" objectType="Drop" dropLines="32" dropStyle="combo" dx="26" fmlaLink="Vastaukset_raiteet!$AU$5" fmlaRange="Valikot!$B$6:$B$37" noThreeD="1" sel="1" val="0"/>
</file>

<file path=xl/ctrlProps/ctrlProp59.xml><?xml version="1.0" encoding="utf-8"?>
<formControlPr xmlns="http://schemas.microsoft.com/office/spreadsheetml/2009/9/main" objectType="Drop" dropLines="31" dropStyle="combo" dx="26" fmlaLink="Vastaukset_raiteet!$H$47" fmlaRange="Valikot!$G$64:$G$67" noThreeD="1" sel="1" val="0"/>
</file>

<file path=xl/ctrlProps/ctrlProp590.xml><?xml version="1.0" encoding="utf-8"?>
<formControlPr xmlns="http://schemas.microsoft.com/office/spreadsheetml/2009/9/main" objectType="Drop" dropLines="31" dropStyle="combo" dx="26" fmlaLink="Vastaukset_raiteet!$AU$9" fmlaRange="Valikot!$G$6:$G$10" noThreeD="1" sel="1" val="0"/>
</file>

<file path=xl/ctrlProps/ctrlProp591.xml><?xml version="1.0" encoding="utf-8"?>
<formControlPr xmlns="http://schemas.microsoft.com/office/spreadsheetml/2009/9/main" objectType="Drop" dropLines="31" dropStyle="combo" dx="26" fmlaLink="Vastaukset_raiteet!$AU$10" fmlaRange="Valikot!$L$6:$L$9" noThreeD="1" sel="1" val="0"/>
</file>

<file path=xl/ctrlProps/ctrlProp592.xml><?xml version="1.0" encoding="utf-8"?>
<formControlPr xmlns="http://schemas.microsoft.com/office/spreadsheetml/2009/9/main" objectType="Drop" dropLines="31" dropStyle="combo" dx="26" fmlaLink="Vastaukset_raiteet!$AU$11" fmlaRange="Valikot!$G$14:$G$20" noThreeD="1" sel="1" val="0"/>
</file>

<file path=xl/ctrlProps/ctrlProp593.xml><?xml version="1.0" encoding="utf-8"?>
<formControlPr xmlns="http://schemas.microsoft.com/office/spreadsheetml/2009/9/main" objectType="Drop" dropLines="31" dropStyle="combo" dx="26" fmlaLink="Vastaukset_raiteet!$AU$12" fmlaRange="Valikot!$G$23:$G$28" noThreeD="1" sel="1" val="0"/>
</file>

<file path=xl/ctrlProps/ctrlProp594.xml><?xml version="1.0" encoding="utf-8"?>
<formControlPr xmlns="http://schemas.microsoft.com/office/spreadsheetml/2009/9/main" objectType="Drop" dropLines="31" dropStyle="combo" dx="26" fmlaLink="Vastaukset_raiteet!$AU$23" fmlaRange="Valikot!$B$57:$B$60" noThreeD="1" sel="1" val="0"/>
</file>

<file path=xl/ctrlProps/ctrlProp595.xml><?xml version="1.0" encoding="utf-8"?>
<formControlPr xmlns="http://schemas.microsoft.com/office/spreadsheetml/2009/9/main" objectType="Drop" dropLines="31" dropStyle="combo" dx="26" fmlaLink="Vastaukset_raiteet!$AU$42" fmlaRange="Valikot!$G$57:$G$60" noThreeD="1" sel="1" val="0"/>
</file>

<file path=xl/ctrlProps/ctrlProp596.xml><?xml version="1.0" encoding="utf-8"?>
<formControlPr xmlns="http://schemas.microsoft.com/office/spreadsheetml/2009/9/main" objectType="Drop" dropLines="31" dropStyle="combo" dx="26" fmlaLink="Vastaukset_raiteet!$AU$43" fmlaRange="Valikot!$L$57:$L$61" noThreeD="1" sel="1" val="0"/>
</file>

<file path=xl/ctrlProps/ctrlProp597.xml><?xml version="1.0" encoding="utf-8"?>
<formControlPr xmlns="http://schemas.microsoft.com/office/spreadsheetml/2009/9/main" objectType="Drop" dropLines="31" dropStyle="combo" dx="26" fmlaLink="Vastaukset_raiteet!$AU$44" fmlaRange="Valikot!$P$57:$P$60" noThreeD="1" sel="1" val="0"/>
</file>

<file path=xl/ctrlProps/ctrlProp598.xml><?xml version="1.0" encoding="utf-8"?>
<formControlPr xmlns="http://schemas.microsoft.com/office/spreadsheetml/2009/9/main" objectType="Drop" dropLines="31" dropStyle="combo" dx="26" fmlaLink="Vastaukset_raiteet!$AU$45" fmlaRange="Valikot!$V$57:$V$61" noThreeD="1" sel="1" val="0"/>
</file>

<file path=xl/ctrlProps/ctrlProp599.xml><?xml version="1.0" encoding="utf-8"?>
<formControlPr xmlns="http://schemas.microsoft.com/office/spreadsheetml/2009/9/main" objectType="Drop" dropLines="31" dropStyle="combo" dx="26" fmlaLink="Vastaukset_raiteet!$AU$46" fmlaRange="Valikot!$B$64:$B$67" noThreeD="1" sel="1" val="0"/>
</file>

<file path=xl/ctrlProps/ctrlProp6.xml><?xml version="1.0" encoding="utf-8"?>
<formControlPr xmlns="http://schemas.microsoft.com/office/spreadsheetml/2009/9/main" objectType="Drop" dropLines="31" dropStyle="combo" dx="26" fmlaLink="Vastaukset_raiteet!$E$9" fmlaRange="Valikot!$G$6:$G$10" noThreeD="1" sel="1" val="0"/>
</file>

<file path=xl/ctrlProps/ctrlProp60.xml><?xml version="1.0" encoding="utf-8"?>
<formControlPr xmlns="http://schemas.microsoft.com/office/spreadsheetml/2009/9/main" objectType="Drop" dropLines="31" dropStyle="combo" dx="26" fmlaLink="Vastaukset_raiteet!$I$47" fmlaRange="Valikot!$G$64:$G$67" noThreeD="1" sel="1" val="0"/>
</file>

<file path=xl/ctrlProps/ctrlProp600.xml><?xml version="1.0" encoding="utf-8"?>
<formControlPr xmlns="http://schemas.microsoft.com/office/spreadsheetml/2009/9/main" objectType="Drop" dropLines="31" dropStyle="combo" dx="26" fmlaLink="Vastaukset_raiteet!$AU$47" fmlaRange="Valikot!$G$64:$G$67" noThreeD="1" sel="1" val="0"/>
</file>

<file path=xl/ctrlProps/ctrlProp601.xml><?xml version="1.0" encoding="utf-8"?>
<formControlPr xmlns="http://schemas.microsoft.com/office/spreadsheetml/2009/9/main" objectType="Drop" dropLines="31" dropStyle="combo" dx="26" fmlaLink="Vastaukset_raiteet!$AU$8" fmlaRange="Valikot!$B$40:$B$45" noThreeD="1" sel="1" val="0"/>
</file>

<file path=xl/ctrlProps/ctrlProp602.xml><?xml version="1.0" encoding="utf-8"?>
<formControlPr xmlns="http://schemas.microsoft.com/office/spreadsheetml/2009/9/main" objectType="Drop" dropLines="31" dropStyle="combo" dx="26" fmlaLink="Vastaukset_raiteet!$AU$14" fmlaRange="Valikot!$L$64:$L$67" noThreeD="1" sel="1" val="0"/>
</file>

<file path=xl/ctrlProps/ctrlProp603.xml><?xml version="1.0" encoding="utf-8"?>
<formControlPr xmlns="http://schemas.microsoft.com/office/spreadsheetml/2009/9/main" objectType="Drop" dropLines="32" dropStyle="combo" dx="26" fmlaLink="Vastaukset_raiteet!$AV$5" fmlaRange="Valikot!$B$6:$B$37" noThreeD="1" sel="1" val="0"/>
</file>

<file path=xl/ctrlProps/ctrlProp604.xml><?xml version="1.0" encoding="utf-8"?>
<formControlPr xmlns="http://schemas.microsoft.com/office/spreadsheetml/2009/9/main" objectType="Drop" dropLines="31" dropStyle="combo" dx="26" fmlaLink="Vastaukset_raiteet!$AV$9" fmlaRange="Valikot!$G$6:$G$10" noThreeD="1" sel="1" val="0"/>
</file>

<file path=xl/ctrlProps/ctrlProp605.xml><?xml version="1.0" encoding="utf-8"?>
<formControlPr xmlns="http://schemas.microsoft.com/office/spreadsheetml/2009/9/main" objectType="Drop" dropLines="31" dropStyle="combo" dx="26" fmlaLink="Vastaukset_raiteet!$AV$10" fmlaRange="Valikot!$L$6:$L$9" noThreeD="1" sel="1" val="0"/>
</file>

<file path=xl/ctrlProps/ctrlProp606.xml><?xml version="1.0" encoding="utf-8"?>
<formControlPr xmlns="http://schemas.microsoft.com/office/spreadsheetml/2009/9/main" objectType="Drop" dropLines="31" dropStyle="combo" dx="26" fmlaLink="Vastaukset_raiteet!$AV$11" fmlaRange="Valikot!$G$14:$G$20" noThreeD="1" sel="1" val="0"/>
</file>

<file path=xl/ctrlProps/ctrlProp607.xml><?xml version="1.0" encoding="utf-8"?>
<formControlPr xmlns="http://schemas.microsoft.com/office/spreadsheetml/2009/9/main" objectType="Drop" dropLines="31" dropStyle="combo" dx="26" fmlaLink="Vastaukset_raiteet!$AV$12" fmlaRange="Valikot!$G$23:$G$28" noThreeD="1" sel="1" val="0"/>
</file>

<file path=xl/ctrlProps/ctrlProp608.xml><?xml version="1.0" encoding="utf-8"?>
<formControlPr xmlns="http://schemas.microsoft.com/office/spreadsheetml/2009/9/main" objectType="Drop" dropLines="31" dropStyle="combo" dx="26" fmlaLink="Vastaukset_raiteet!$AV$23" fmlaRange="Valikot!$B$57:$B$60" noThreeD="1" sel="1" val="0"/>
</file>

<file path=xl/ctrlProps/ctrlProp609.xml><?xml version="1.0" encoding="utf-8"?>
<formControlPr xmlns="http://schemas.microsoft.com/office/spreadsheetml/2009/9/main" objectType="Drop" dropLines="31" dropStyle="combo" dx="26" fmlaLink="Vastaukset_raiteet!$AV$42" fmlaRange="Valikot!$G$57:$G$60" noThreeD="1" sel="1" val="0"/>
</file>

<file path=xl/ctrlProps/ctrlProp61.xml><?xml version="1.0" encoding="utf-8"?>
<formControlPr xmlns="http://schemas.microsoft.com/office/spreadsheetml/2009/9/main" objectType="Drop" dropLines="31" dropStyle="combo" dx="26" fmlaLink="Vastaukset_raiteet!$E$8" fmlaRange="Valikot!$B$40:$B$45" noThreeD="1" sel="1" val="0"/>
</file>

<file path=xl/ctrlProps/ctrlProp610.xml><?xml version="1.0" encoding="utf-8"?>
<formControlPr xmlns="http://schemas.microsoft.com/office/spreadsheetml/2009/9/main" objectType="Drop" dropLines="31" dropStyle="combo" dx="26" fmlaLink="Vastaukset_raiteet!$AV$43" fmlaRange="Valikot!$L$57:$L$61" noThreeD="1" sel="1" val="0"/>
</file>

<file path=xl/ctrlProps/ctrlProp611.xml><?xml version="1.0" encoding="utf-8"?>
<formControlPr xmlns="http://schemas.microsoft.com/office/spreadsheetml/2009/9/main" objectType="Drop" dropLines="31" dropStyle="combo" dx="26" fmlaLink="Vastaukset_raiteet!$AV$44" fmlaRange="Valikot!$P$57:$P$60" noThreeD="1" sel="1" val="0"/>
</file>

<file path=xl/ctrlProps/ctrlProp612.xml><?xml version="1.0" encoding="utf-8"?>
<formControlPr xmlns="http://schemas.microsoft.com/office/spreadsheetml/2009/9/main" objectType="Drop" dropLines="31" dropStyle="combo" dx="26" fmlaLink="Vastaukset_raiteet!$AV$45" fmlaRange="Valikot!$V$57:$V$61" noThreeD="1" sel="1" val="0"/>
</file>

<file path=xl/ctrlProps/ctrlProp613.xml><?xml version="1.0" encoding="utf-8"?>
<formControlPr xmlns="http://schemas.microsoft.com/office/spreadsheetml/2009/9/main" objectType="Drop" dropLines="31" dropStyle="combo" dx="26" fmlaLink="Vastaukset_raiteet!$AV$46" fmlaRange="Valikot!$B$64:$B$67" noThreeD="1" sel="1" val="0"/>
</file>

<file path=xl/ctrlProps/ctrlProp614.xml><?xml version="1.0" encoding="utf-8"?>
<formControlPr xmlns="http://schemas.microsoft.com/office/spreadsheetml/2009/9/main" objectType="Drop" dropLines="31" dropStyle="combo" dx="26" fmlaLink="Vastaukset_raiteet!$AV$47" fmlaRange="Valikot!$G$64:$G$67" noThreeD="1" sel="1" val="0"/>
</file>

<file path=xl/ctrlProps/ctrlProp615.xml><?xml version="1.0" encoding="utf-8"?>
<formControlPr xmlns="http://schemas.microsoft.com/office/spreadsheetml/2009/9/main" objectType="Drop" dropLines="31" dropStyle="combo" dx="26" fmlaLink="Vastaukset_raiteet!$AV$8" fmlaRange="Valikot!$B$40:$B$45" noThreeD="1" sel="1" val="0"/>
</file>

<file path=xl/ctrlProps/ctrlProp616.xml><?xml version="1.0" encoding="utf-8"?>
<formControlPr xmlns="http://schemas.microsoft.com/office/spreadsheetml/2009/9/main" objectType="Drop" dropLines="31" dropStyle="combo" dx="26" fmlaLink="Vastaukset_raiteet!$AV$14" fmlaRange="Valikot!$L$64:$L$67" noThreeD="1" sel="1" val="0"/>
</file>

<file path=xl/ctrlProps/ctrlProp617.xml><?xml version="1.0" encoding="utf-8"?>
<formControlPr xmlns="http://schemas.microsoft.com/office/spreadsheetml/2009/9/main" objectType="Drop" dropLines="32" dropStyle="combo" dx="26" fmlaLink="Vastaukset_raiteet!$AW$5" fmlaRange="Valikot!$B$6:$B$37" noThreeD="1" sel="1" val="0"/>
</file>

<file path=xl/ctrlProps/ctrlProp618.xml><?xml version="1.0" encoding="utf-8"?>
<formControlPr xmlns="http://schemas.microsoft.com/office/spreadsheetml/2009/9/main" objectType="Drop" dropLines="31" dropStyle="combo" dx="26" fmlaLink="Vastaukset_raiteet!$AW$9" fmlaRange="Valikot!$G$6:$G$10" noThreeD="1" sel="1" val="0"/>
</file>

<file path=xl/ctrlProps/ctrlProp619.xml><?xml version="1.0" encoding="utf-8"?>
<formControlPr xmlns="http://schemas.microsoft.com/office/spreadsheetml/2009/9/main" objectType="Drop" dropLines="31" dropStyle="combo" dx="26" fmlaLink="Vastaukset_raiteet!$AW$10" fmlaRange="Valikot!$L$6:$L$9" noThreeD="1" sel="1" val="0"/>
</file>

<file path=xl/ctrlProps/ctrlProp62.xml><?xml version="1.0" encoding="utf-8"?>
<formControlPr xmlns="http://schemas.microsoft.com/office/spreadsheetml/2009/9/main" objectType="Drop" dropLines="31" dropStyle="combo" dx="26" fmlaLink="Vastaukset_raiteet!$F$8" fmlaRange="Valikot!$B$40:$B$45" noThreeD="1" sel="1" val="0"/>
</file>

<file path=xl/ctrlProps/ctrlProp620.xml><?xml version="1.0" encoding="utf-8"?>
<formControlPr xmlns="http://schemas.microsoft.com/office/spreadsheetml/2009/9/main" objectType="Drop" dropLines="31" dropStyle="combo" dx="26" fmlaLink="Vastaukset_raiteet!$AW$11" fmlaRange="Valikot!$G$14:$G$20" noThreeD="1" sel="1" val="0"/>
</file>

<file path=xl/ctrlProps/ctrlProp621.xml><?xml version="1.0" encoding="utf-8"?>
<formControlPr xmlns="http://schemas.microsoft.com/office/spreadsheetml/2009/9/main" objectType="Drop" dropLines="31" dropStyle="combo" dx="26" fmlaLink="Vastaukset_raiteet!$AW$12" fmlaRange="Valikot!$G$23:$G$28" noThreeD="1" sel="1" val="0"/>
</file>

<file path=xl/ctrlProps/ctrlProp622.xml><?xml version="1.0" encoding="utf-8"?>
<formControlPr xmlns="http://schemas.microsoft.com/office/spreadsheetml/2009/9/main" objectType="Drop" dropLines="31" dropStyle="combo" dx="26" fmlaLink="Vastaukset_raiteet!$AW$23" fmlaRange="Valikot!$B$57:$B$60" noThreeD="1" sel="1" val="0"/>
</file>

<file path=xl/ctrlProps/ctrlProp623.xml><?xml version="1.0" encoding="utf-8"?>
<formControlPr xmlns="http://schemas.microsoft.com/office/spreadsheetml/2009/9/main" objectType="Drop" dropLines="31" dropStyle="combo" dx="26" fmlaLink="Vastaukset_raiteet!$AW$42" fmlaRange="Valikot!$G$57:$G$60" noThreeD="1" sel="1" val="0"/>
</file>

<file path=xl/ctrlProps/ctrlProp624.xml><?xml version="1.0" encoding="utf-8"?>
<formControlPr xmlns="http://schemas.microsoft.com/office/spreadsheetml/2009/9/main" objectType="Drop" dropLines="31" dropStyle="combo" dx="26" fmlaLink="Vastaukset_raiteet!$AW$43" fmlaRange="Valikot!$L$57:$L$61" noThreeD="1" sel="1" val="0"/>
</file>

<file path=xl/ctrlProps/ctrlProp625.xml><?xml version="1.0" encoding="utf-8"?>
<formControlPr xmlns="http://schemas.microsoft.com/office/spreadsheetml/2009/9/main" objectType="Drop" dropLines="31" dropStyle="combo" dx="26" fmlaLink="Vastaukset_raiteet!$AW$44" fmlaRange="Valikot!$P$57:$P$60" noThreeD="1" sel="1" val="0"/>
</file>

<file path=xl/ctrlProps/ctrlProp626.xml><?xml version="1.0" encoding="utf-8"?>
<formControlPr xmlns="http://schemas.microsoft.com/office/spreadsheetml/2009/9/main" objectType="Drop" dropLines="31" dropStyle="combo" dx="26" fmlaLink="Vastaukset_raiteet!$AW$45" fmlaRange="Valikot!$V$57:$V$61" noThreeD="1" sel="1" val="0"/>
</file>

<file path=xl/ctrlProps/ctrlProp627.xml><?xml version="1.0" encoding="utf-8"?>
<formControlPr xmlns="http://schemas.microsoft.com/office/spreadsheetml/2009/9/main" objectType="Drop" dropLines="31" dropStyle="combo" dx="26" fmlaLink="Vastaukset_raiteet!$AW$46" fmlaRange="Valikot!$B$64:$B$67" noThreeD="1" sel="1" val="0"/>
</file>

<file path=xl/ctrlProps/ctrlProp628.xml><?xml version="1.0" encoding="utf-8"?>
<formControlPr xmlns="http://schemas.microsoft.com/office/spreadsheetml/2009/9/main" objectType="Drop" dropLines="31" dropStyle="combo" dx="26" fmlaLink="Vastaukset_raiteet!$AW$47" fmlaRange="Valikot!$G$64:$G$67" noThreeD="1" sel="1" val="0"/>
</file>

<file path=xl/ctrlProps/ctrlProp629.xml><?xml version="1.0" encoding="utf-8"?>
<formControlPr xmlns="http://schemas.microsoft.com/office/spreadsheetml/2009/9/main" objectType="Drop" dropLines="31" dropStyle="combo" dx="26" fmlaLink="Vastaukset_raiteet!$AW$8" fmlaRange="Valikot!$B$40:$B$45" noThreeD="1" sel="1" val="0"/>
</file>

<file path=xl/ctrlProps/ctrlProp63.xml><?xml version="1.0" encoding="utf-8"?>
<formControlPr xmlns="http://schemas.microsoft.com/office/spreadsheetml/2009/9/main" objectType="Drop" dropLines="31" dropStyle="combo" dx="26" fmlaLink="Vastaukset_raiteet!$G$8" fmlaRange="Valikot!$B$40:$B$45" noThreeD="1" sel="1" val="0"/>
</file>

<file path=xl/ctrlProps/ctrlProp630.xml><?xml version="1.0" encoding="utf-8"?>
<formControlPr xmlns="http://schemas.microsoft.com/office/spreadsheetml/2009/9/main" objectType="Drop" dropLines="31" dropStyle="combo" dx="26" fmlaLink="Vastaukset_raiteet!$AW$14" fmlaRange="Valikot!$L$64:$L$67" noThreeD="1" sel="1" val="0"/>
</file>

<file path=xl/ctrlProps/ctrlProp631.xml><?xml version="1.0" encoding="utf-8"?>
<formControlPr xmlns="http://schemas.microsoft.com/office/spreadsheetml/2009/9/main" objectType="Drop" dropLines="32" dropStyle="combo" dx="26" fmlaLink="Vastaukset_raiteet!$AX$5" fmlaRange="Valikot!$B$6:$B$37" noThreeD="1" sel="1" val="0"/>
</file>

<file path=xl/ctrlProps/ctrlProp632.xml><?xml version="1.0" encoding="utf-8"?>
<formControlPr xmlns="http://schemas.microsoft.com/office/spreadsheetml/2009/9/main" objectType="Drop" dropLines="31" dropStyle="combo" dx="26" fmlaLink="Vastaukset_raiteet!$AX$9" fmlaRange="Valikot!$G$6:$G$10" noThreeD="1" sel="1" val="0"/>
</file>

<file path=xl/ctrlProps/ctrlProp633.xml><?xml version="1.0" encoding="utf-8"?>
<formControlPr xmlns="http://schemas.microsoft.com/office/spreadsheetml/2009/9/main" objectType="Drop" dropLines="31" dropStyle="combo" dx="26" fmlaLink="Vastaukset_raiteet!$AX$10" fmlaRange="Valikot!$L$6:$L$9" noThreeD="1" sel="1" val="0"/>
</file>

<file path=xl/ctrlProps/ctrlProp634.xml><?xml version="1.0" encoding="utf-8"?>
<formControlPr xmlns="http://schemas.microsoft.com/office/spreadsheetml/2009/9/main" objectType="Drop" dropLines="31" dropStyle="combo" dx="26" fmlaLink="Vastaukset_raiteet!$AX$11" fmlaRange="Valikot!$G$14:$G$20" noThreeD="1" sel="1" val="0"/>
</file>

<file path=xl/ctrlProps/ctrlProp635.xml><?xml version="1.0" encoding="utf-8"?>
<formControlPr xmlns="http://schemas.microsoft.com/office/spreadsheetml/2009/9/main" objectType="Drop" dropLines="31" dropStyle="combo" dx="26" fmlaLink="Vastaukset_raiteet!$AX$12" fmlaRange="Valikot!$G$23:$G$28" noThreeD="1" sel="1" val="0"/>
</file>

<file path=xl/ctrlProps/ctrlProp636.xml><?xml version="1.0" encoding="utf-8"?>
<formControlPr xmlns="http://schemas.microsoft.com/office/spreadsheetml/2009/9/main" objectType="Drop" dropLines="31" dropStyle="combo" dx="26" fmlaLink="Vastaukset_raiteet!$AX$23" fmlaRange="Valikot!$B$57:$B$60" noThreeD="1" sel="1" val="0"/>
</file>

<file path=xl/ctrlProps/ctrlProp637.xml><?xml version="1.0" encoding="utf-8"?>
<formControlPr xmlns="http://schemas.microsoft.com/office/spreadsheetml/2009/9/main" objectType="Drop" dropLines="31" dropStyle="combo" dx="26" fmlaLink="Vastaukset_raiteet!$AX$42" fmlaRange="Valikot!$G$57:$G$60" noThreeD="1" sel="1" val="0"/>
</file>

<file path=xl/ctrlProps/ctrlProp638.xml><?xml version="1.0" encoding="utf-8"?>
<formControlPr xmlns="http://schemas.microsoft.com/office/spreadsheetml/2009/9/main" objectType="Drop" dropLines="31" dropStyle="combo" dx="26" fmlaLink="Vastaukset_raiteet!$AX$43" fmlaRange="Valikot!$L$57:$L$61" noThreeD="1" sel="1" val="0"/>
</file>

<file path=xl/ctrlProps/ctrlProp639.xml><?xml version="1.0" encoding="utf-8"?>
<formControlPr xmlns="http://schemas.microsoft.com/office/spreadsheetml/2009/9/main" objectType="Drop" dropLines="31" dropStyle="combo" dx="26" fmlaLink="Vastaukset_raiteet!$AX$44" fmlaRange="Valikot!$P$57:$P$60" noThreeD="1" sel="1" val="0"/>
</file>

<file path=xl/ctrlProps/ctrlProp64.xml><?xml version="1.0" encoding="utf-8"?>
<formControlPr xmlns="http://schemas.microsoft.com/office/spreadsheetml/2009/9/main" objectType="Drop" dropLines="31" dropStyle="combo" dx="26" fmlaLink="Vastaukset_raiteet!$H$8" fmlaRange="Valikot!$B$40:$B$45" noThreeD="1" sel="1" val="0"/>
</file>

<file path=xl/ctrlProps/ctrlProp640.xml><?xml version="1.0" encoding="utf-8"?>
<formControlPr xmlns="http://schemas.microsoft.com/office/spreadsheetml/2009/9/main" objectType="Drop" dropLines="31" dropStyle="combo" dx="26" fmlaLink="Vastaukset_raiteet!$AX$45" fmlaRange="Valikot!$V$57:$V$61" noThreeD="1" sel="1" val="0"/>
</file>

<file path=xl/ctrlProps/ctrlProp641.xml><?xml version="1.0" encoding="utf-8"?>
<formControlPr xmlns="http://schemas.microsoft.com/office/spreadsheetml/2009/9/main" objectType="Drop" dropLines="31" dropStyle="combo" dx="26" fmlaLink="Vastaukset_raiteet!$AX$46" fmlaRange="Valikot!$B$64:$B$67" noThreeD="1" sel="1" val="0"/>
</file>

<file path=xl/ctrlProps/ctrlProp642.xml><?xml version="1.0" encoding="utf-8"?>
<formControlPr xmlns="http://schemas.microsoft.com/office/spreadsheetml/2009/9/main" objectType="Drop" dropLines="31" dropStyle="combo" dx="26" fmlaLink="Vastaukset_raiteet!$AX$47" fmlaRange="Valikot!$G$64:$G$67" noThreeD="1" sel="1" val="0"/>
</file>

<file path=xl/ctrlProps/ctrlProp643.xml><?xml version="1.0" encoding="utf-8"?>
<formControlPr xmlns="http://schemas.microsoft.com/office/spreadsheetml/2009/9/main" objectType="Drop" dropLines="31" dropStyle="combo" dx="26" fmlaLink="Vastaukset_raiteet!$AX$8" fmlaRange="Valikot!$B$40:$B$45" noThreeD="1" sel="1" val="0"/>
</file>

<file path=xl/ctrlProps/ctrlProp644.xml><?xml version="1.0" encoding="utf-8"?>
<formControlPr xmlns="http://schemas.microsoft.com/office/spreadsheetml/2009/9/main" objectType="Drop" dropLines="31" dropStyle="combo" dx="26" fmlaLink="Vastaukset_raiteet!$AX$14" fmlaRange="Valikot!$L$64:$L$67" noThreeD="1" sel="1" val="0"/>
</file>

<file path=xl/ctrlProps/ctrlProp645.xml><?xml version="1.0" encoding="utf-8"?>
<formControlPr xmlns="http://schemas.microsoft.com/office/spreadsheetml/2009/9/main" objectType="Drop" dropLines="32" dropStyle="combo" dx="26" fmlaLink="Vastaukset_raiteet!$AY$5" fmlaRange="Valikot!$B$6:$B$37" noThreeD="1" sel="1" val="0"/>
</file>

<file path=xl/ctrlProps/ctrlProp646.xml><?xml version="1.0" encoding="utf-8"?>
<formControlPr xmlns="http://schemas.microsoft.com/office/spreadsheetml/2009/9/main" objectType="Drop" dropLines="31" dropStyle="combo" dx="26" fmlaLink="Vastaukset_raiteet!$AY$9" fmlaRange="Valikot!$G$6:$G$10" noThreeD="1" sel="1" val="0"/>
</file>

<file path=xl/ctrlProps/ctrlProp647.xml><?xml version="1.0" encoding="utf-8"?>
<formControlPr xmlns="http://schemas.microsoft.com/office/spreadsheetml/2009/9/main" objectType="Drop" dropLines="31" dropStyle="combo" dx="26" fmlaLink="Vastaukset_raiteet!$AY$10" fmlaRange="Valikot!$L$6:$L$9" noThreeD="1" sel="1" val="0"/>
</file>

<file path=xl/ctrlProps/ctrlProp648.xml><?xml version="1.0" encoding="utf-8"?>
<formControlPr xmlns="http://schemas.microsoft.com/office/spreadsheetml/2009/9/main" objectType="Drop" dropLines="31" dropStyle="combo" dx="26" fmlaLink="Vastaukset_raiteet!$AY$11" fmlaRange="Valikot!$G$14:$G$20" noThreeD="1" sel="1" val="0"/>
</file>

<file path=xl/ctrlProps/ctrlProp649.xml><?xml version="1.0" encoding="utf-8"?>
<formControlPr xmlns="http://schemas.microsoft.com/office/spreadsheetml/2009/9/main" objectType="Drop" dropLines="31" dropStyle="combo" dx="26" fmlaLink="Vastaukset_raiteet!$AY$12" fmlaRange="Valikot!$G$23:$G$28" noThreeD="1" sel="1" val="0"/>
</file>

<file path=xl/ctrlProps/ctrlProp65.xml><?xml version="1.0" encoding="utf-8"?>
<formControlPr xmlns="http://schemas.microsoft.com/office/spreadsheetml/2009/9/main" objectType="Drop" dropLines="31" dropStyle="combo" dx="26" fmlaLink="Vastaukset_raiteet!$I$8" fmlaRange="Valikot!$B$40:$B$45" noThreeD="1" sel="1" val="0"/>
</file>

<file path=xl/ctrlProps/ctrlProp650.xml><?xml version="1.0" encoding="utf-8"?>
<formControlPr xmlns="http://schemas.microsoft.com/office/spreadsheetml/2009/9/main" objectType="Drop" dropLines="31" dropStyle="combo" dx="26" fmlaLink="Vastaukset_raiteet!$AY$23" fmlaRange="Valikot!$B$57:$B$60" noThreeD="1" sel="1" val="0"/>
</file>

<file path=xl/ctrlProps/ctrlProp651.xml><?xml version="1.0" encoding="utf-8"?>
<formControlPr xmlns="http://schemas.microsoft.com/office/spreadsheetml/2009/9/main" objectType="Drop" dropLines="31" dropStyle="combo" dx="26" fmlaLink="Vastaukset_raiteet!$AY$42" fmlaRange="Valikot!$G$57:$G$60" noThreeD="1" sel="1" val="0"/>
</file>

<file path=xl/ctrlProps/ctrlProp652.xml><?xml version="1.0" encoding="utf-8"?>
<formControlPr xmlns="http://schemas.microsoft.com/office/spreadsheetml/2009/9/main" objectType="Drop" dropLines="31" dropStyle="combo" dx="26" fmlaLink="Vastaukset_raiteet!$AY$43" fmlaRange="Valikot!$L$57:$L$61" noThreeD="1" sel="1" val="0"/>
</file>

<file path=xl/ctrlProps/ctrlProp653.xml><?xml version="1.0" encoding="utf-8"?>
<formControlPr xmlns="http://schemas.microsoft.com/office/spreadsheetml/2009/9/main" objectType="Drop" dropLines="31" dropStyle="combo" dx="26" fmlaLink="Vastaukset_raiteet!$AY$44" fmlaRange="Valikot!$P$57:$P$60" noThreeD="1" sel="1" val="0"/>
</file>

<file path=xl/ctrlProps/ctrlProp654.xml><?xml version="1.0" encoding="utf-8"?>
<formControlPr xmlns="http://schemas.microsoft.com/office/spreadsheetml/2009/9/main" objectType="Drop" dropLines="31" dropStyle="combo" dx="26" fmlaLink="Vastaukset_raiteet!$AY$45" fmlaRange="Valikot!$V$57:$V$61" noThreeD="1" sel="1" val="0"/>
</file>

<file path=xl/ctrlProps/ctrlProp655.xml><?xml version="1.0" encoding="utf-8"?>
<formControlPr xmlns="http://schemas.microsoft.com/office/spreadsheetml/2009/9/main" objectType="Drop" dropLines="31" dropStyle="combo" dx="26" fmlaLink="Vastaukset_raiteet!$AY$46" fmlaRange="Valikot!$B$64:$B$67" noThreeD="1" sel="1" val="0"/>
</file>

<file path=xl/ctrlProps/ctrlProp656.xml><?xml version="1.0" encoding="utf-8"?>
<formControlPr xmlns="http://schemas.microsoft.com/office/spreadsheetml/2009/9/main" objectType="Drop" dropLines="31" dropStyle="combo" dx="26" fmlaLink="Vastaukset_raiteet!$AY$47" fmlaRange="Valikot!$G$64:$G$67" noThreeD="1" sel="1" val="0"/>
</file>

<file path=xl/ctrlProps/ctrlProp657.xml><?xml version="1.0" encoding="utf-8"?>
<formControlPr xmlns="http://schemas.microsoft.com/office/spreadsheetml/2009/9/main" objectType="Drop" dropLines="31" dropStyle="combo" dx="26" fmlaLink="Vastaukset_raiteet!$AY$8" fmlaRange="Valikot!$B$40:$B$45" noThreeD="1" sel="1" val="0"/>
</file>

<file path=xl/ctrlProps/ctrlProp658.xml><?xml version="1.0" encoding="utf-8"?>
<formControlPr xmlns="http://schemas.microsoft.com/office/spreadsheetml/2009/9/main" objectType="Drop" dropLines="31" dropStyle="combo" dx="26" fmlaLink="Vastaukset_raiteet!$AY$14" fmlaRange="Valikot!$L$64:$L$67" noThreeD="1" sel="1" val="0"/>
</file>

<file path=xl/ctrlProps/ctrlProp659.xml><?xml version="1.0" encoding="utf-8"?>
<formControlPr xmlns="http://schemas.microsoft.com/office/spreadsheetml/2009/9/main" objectType="Drop" dropLines="32" dropStyle="combo" dx="26" fmlaLink="Vastaukset_raiteet!$AZ$5" fmlaRange="Valikot!$B$6:$B$37" noThreeD="1" sel="1" val="0"/>
</file>

<file path=xl/ctrlProps/ctrlProp66.xml><?xml version="1.0" encoding="utf-8"?>
<formControlPr xmlns="http://schemas.microsoft.com/office/spreadsheetml/2009/9/main" objectType="Drop" dropLines="31" dropStyle="combo" dx="26" fmlaLink="Vastaukset_raiteet!$E$14" fmlaRange="Valikot!$L$64:$L$67" noThreeD="1" sel="1" val="0"/>
</file>

<file path=xl/ctrlProps/ctrlProp660.xml><?xml version="1.0" encoding="utf-8"?>
<formControlPr xmlns="http://schemas.microsoft.com/office/spreadsheetml/2009/9/main" objectType="Drop" dropLines="31" dropStyle="combo" dx="26" fmlaLink="Vastaukset_raiteet!$AZ$9" fmlaRange="Valikot!$G$6:$G$10" noThreeD="1" sel="1" val="0"/>
</file>

<file path=xl/ctrlProps/ctrlProp661.xml><?xml version="1.0" encoding="utf-8"?>
<formControlPr xmlns="http://schemas.microsoft.com/office/spreadsheetml/2009/9/main" objectType="Drop" dropLines="31" dropStyle="combo" dx="26" fmlaLink="Vastaukset_raiteet!$AZ$10" fmlaRange="Valikot!$L$6:$L$9" noThreeD="1" sel="1" val="0"/>
</file>

<file path=xl/ctrlProps/ctrlProp662.xml><?xml version="1.0" encoding="utf-8"?>
<formControlPr xmlns="http://schemas.microsoft.com/office/spreadsheetml/2009/9/main" objectType="Drop" dropLines="31" dropStyle="combo" dx="26" fmlaLink="Vastaukset_raiteet!$AZ$11" fmlaRange="Valikot!$G$14:$G$20" noThreeD="1" sel="1" val="0"/>
</file>

<file path=xl/ctrlProps/ctrlProp663.xml><?xml version="1.0" encoding="utf-8"?>
<formControlPr xmlns="http://schemas.microsoft.com/office/spreadsheetml/2009/9/main" objectType="Drop" dropLines="31" dropStyle="combo" dx="26" fmlaLink="Vastaukset_raiteet!$AZ$12" fmlaRange="Valikot!$G$23:$G$28" noThreeD="1" sel="1" val="0"/>
</file>

<file path=xl/ctrlProps/ctrlProp664.xml><?xml version="1.0" encoding="utf-8"?>
<formControlPr xmlns="http://schemas.microsoft.com/office/spreadsheetml/2009/9/main" objectType="Drop" dropLines="31" dropStyle="combo" dx="26" fmlaLink="Vastaukset_raiteet!$AZ$23" fmlaRange="Valikot!$B$57:$B$60" noThreeD="1" sel="1" val="0"/>
</file>

<file path=xl/ctrlProps/ctrlProp665.xml><?xml version="1.0" encoding="utf-8"?>
<formControlPr xmlns="http://schemas.microsoft.com/office/spreadsheetml/2009/9/main" objectType="Drop" dropLines="31" dropStyle="combo" dx="26" fmlaLink="Vastaukset_raiteet!$AZ$42" fmlaRange="Valikot!$G$57:$G$60" noThreeD="1" sel="1" val="0"/>
</file>

<file path=xl/ctrlProps/ctrlProp666.xml><?xml version="1.0" encoding="utf-8"?>
<formControlPr xmlns="http://schemas.microsoft.com/office/spreadsheetml/2009/9/main" objectType="Drop" dropLines="31" dropStyle="combo" dx="26" fmlaLink="Vastaukset_raiteet!$AZ$43" fmlaRange="Valikot!$L$57:$L$61" noThreeD="1" sel="1" val="0"/>
</file>

<file path=xl/ctrlProps/ctrlProp667.xml><?xml version="1.0" encoding="utf-8"?>
<formControlPr xmlns="http://schemas.microsoft.com/office/spreadsheetml/2009/9/main" objectType="Drop" dropLines="31" dropStyle="combo" dx="26" fmlaLink="Vastaukset_raiteet!$AZ$44" fmlaRange="Valikot!$P$57:$P$60" noThreeD="1" sel="1" val="0"/>
</file>

<file path=xl/ctrlProps/ctrlProp668.xml><?xml version="1.0" encoding="utf-8"?>
<formControlPr xmlns="http://schemas.microsoft.com/office/spreadsheetml/2009/9/main" objectType="Drop" dropLines="31" dropStyle="combo" dx="26" fmlaLink="Vastaukset_raiteet!$AZ$45" fmlaRange="Valikot!$V$57:$V$61" noThreeD="1" sel="1" val="0"/>
</file>

<file path=xl/ctrlProps/ctrlProp669.xml><?xml version="1.0" encoding="utf-8"?>
<formControlPr xmlns="http://schemas.microsoft.com/office/spreadsheetml/2009/9/main" objectType="Drop" dropLines="31" dropStyle="combo" dx="26" fmlaLink="Vastaukset_raiteet!$AZ$46" fmlaRange="Valikot!$B$64:$B$67" noThreeD="1" sel="1" val="0"/>
</file>

<file path=xl/ctrlProps/ctrlProp67.xml><?xml version="1.0" encoding="utf-8"?>
<formControlPr xmlns="http://schemas.microsoft.com/office/spreadsheetml/2009/9/main" objectType="Drop" dropLines="31" dropStyle="combo" dx="26" fmlaLink="Vastaukset_raiteet!$F$14" fmlaRange="Valikot!$L$64:$L$67" noThreeD="1" sel="1" val="0"/>
</file>

<file path=xl/ctrlProps/ctrlProp670.xml><?xml version="1.0" encoding="utf-8"?>
<formControlPr xmlns="http://schemas.microsoft.com/office/spreadsheetml/2009/9/main" objectType="Drop" dropLines="31" dropStyle="combo" dx="26" fmlaLink="Vastaukset_raiteet!$AZ$47" fmlaRange="Valikot!$G$64:$G$67" noThreeD="1" sel="1" val="0"/>
</file>

<file path=xl/ctrlProps/ctrlProp671.xml><?xml version="1.0" encoding="utf-8"?>
<formControlPr xmlns="http://schemas.microsoft.com/office/spreadsheetml/2009/9/main" objectType="Drop" dropLines="31" dropStyle="combo" dx="26" fmlaLink="Vastaukset_raiteet!$AZ$8" fmlaRange="Valikot!$B$40:$B$45" noThreeD="1" sel="1" val="0"/>
</file>

<file path=xl/ctrlProps/ctrlProp672.xml><?xml version="1.0" encoding="utf-8"?>
<formControlPr xmlns="http://schemas.microsoft.com/office/spreadsheetml/2009/9/main" objectType="Drop" dropLines="31" dropStyle="combo" dx="26" fmlaLink="Vastaukset_raiteet!$AZ$14" fmlaRange="Valikot!$L$64:$L$67" noThreeD="1" sel="1" val="0"/>
</file>

<file path=xl/ctrlProps/ctrlProp673.xml><?xml version="1.0" encoding="utf-8"?>
<formControlPr xmlns="http://schemas.microsoft.com/office/spreadsheetml/2009/9/main" objectType="Drop" dropLines="32" dropStyle="combo" dx="26" fmlaLink="Vastaukset_raiteet!$BA$5" fmlaRange="Valikot!$B$6:$B$37" noThreeD="1" sel="1" val="0"/>
</file>

<file path=xl/ctrlProps/ctrlProp674.xml><?xml version="1.0" encoding="utf-8"?>
<formControlPr xmlns="http://schemas.microsoft.com/office/spreadsheetml/2009/9/main" objectType="Drop" dropLines="31" dropStyle="combo" dx="26" fmlaLink="Vastaukset_raiteet!$BA$9" fmlaRange="Valikot!$G$6:$G$10" noThreeD="1" sel="1" val="0"/>
</file>

<file path=xl/ctrlProps/ctrlProp675.xml><?xml version="1.0" encoding="utf-8"?>
<formControlPr xmlns="http://schemas.microsoft.com/office/spreadsheetml/2009/9/main" objectType="Drop" dropLines="31" dropStyle="combo" dx="26" fmlaLink="Vastaukset_raiteet!$BA$10" fmlaRange="Valikot!$L$6:$L$9" noThreeD="1" sel="1" val="0"/>
</file>

<file path=xl/ctrlProps/ctrlProp676.xml><?xml version="1.0" encoding="utf-8"?>
<formControlPr xmlns="http://schemas.microsoft.com/office/spreadsheetml/2009/9/main" objectType="Drop" dropLines="31" dropStyle="combo" dx="26" fmlaLink="Vastaukset_raiteet!$BA$11" fmlaRange="Valikot!$G$14:$G$20" noThreeD="1" sel="1" val="0"/>
</file>

<file path=xl/ctrlProps/ctrlProp677.xml><?xml version="1.0" encoding="utf-8"?>
<formControlPr xmlns="http://schemas.microsoft.com/office/spreadsheetml/2009/9/main" objectType="Drop" dropLines="31" dropStyle="combo" dx="26" fmlaLink="Vastaukset_raiteet!$BA$12" fmlaRange="Valikot!$G$23:$G$28" noThreeD="1" sel="1" val="0"/>
</file>

<file path=xl/ctrlProps/ctrlProp678.xml><?xml version="1.0" encoding="utf-8"?>
<formControlPr xmlns="http://schemas.microsoft.com/office/spreadsheetml/2009/9/main" objectType="Drop" dropLines="31" dropStyle="combo" dx="26" fmlaLink="Vastaukset_raiteet!$BA$23" fmlaRange="Valikot!$B$57:$B$60" noThreeD="1" sel="1" val="0"/>
</file>

<file path=xl/ctrlProps/ctrlProp679.xml><?xml version="1.0" encoding="utf-8"?>
<formControlPr xmlns="http://schemas.microsoft.com/office/spreadsheetml/2009/9/main" objectType="Drop" dropLines="31" dropStyle="combo" dx="26" fmlaLink="Vastaukset_raiteet!$BA$42" fmlaRange="Valikot!$G$57:$G$60" noThreeD="1" sel="1" val="0"/>
</file>

<file path=xl/ctrlProps/ctrlProp68.xml><?xml version="1.0" encoding="utf-8"?>
<formControlPr xmlns="http://schemas.microsoft.com/office/spreadsheetml/2009/9/main" objectType="Drop" dropLines="31" dropStyle="combo" dx="26" fmlaLink="Vastaukset_raiteet!$G$14" fmlaRange="Valikot!$L$64:$L$67" noThreeD="1" sel="1" val="0"/>
</file>

<file path=xl/ctrlProps/ctrlProp680.xml><?xml version="1.0" encoding="utf-8"?>
<formControlPr xmlns="http://schemas.microsoft.com/office/spreadsheetml/2009/9/main" objectType="Drop" dropLines="31" dropStyle="combo" dx="26" fmlaLink="Vastaukset_raiteet!$BA$43" fmlaRange="Valikot!$L$57:$L$61" noThreeD="1" sel="1" val="0"/>
</file>

<file path=xl/ctrlProps/ctrlProp681.xml><?xml version="1.0" encoding="utf-8"?>
<formControlPr xmlns="http://schemas.microsoft.com/office/spreadsheetml/2009/9/main" objectType="Drop" dropLines="31" dropStyle="combo" dx="26" fmlaLink="Vastaukset_raiteet!$BA$44" fmlaRange="Valikot!$P$57:$P$60" noThreeD="1" sel="1" val="0"/>
</file>

<file path=xl/ctrlProps/ctrlProp682.xml><?xml version="1.0" encoding="utf-8"?>
<formControlPr xmlns="http://schemas.microsoft.com/office/spreadsheetml/2009/9/main" objectType="Drop" dropLines="31" dropStyle="combo" dx="26" fmlaLink="Vastaukset_raiteet!$BA$45" fmlaRange="Valikot!$V$57:$V$61" noThreeD="1" sel="1" val="0"/>
</file>

<file path=xl/ctrlProps/ctrlProp683.xml><?xml version="1.0" encoding="utf-8"?>
<formControlPr xmlns="http://schemas.microsoft.com/office/spreadsheetml/2009/9/main" objectType="Drop" dropLines="31" dropStyle="combo" dx="26" fmlaLink="Vastaukset_raiteet!$BA$46" fmlaRange="Valikot!$B$64:$B$67" noThreeD="1" sel="1" val="0"/>
</file>

<file path=xl/ctrlProps/ctrlProp684.xml><?xml version="1.0" encoding="utf-8"?>
<formControlPr xmlns="http://schemas.microsoft.com/office/spreadsheetml/2009/9/main" objectType="Drop" dropLines="31" dropStyle="combo" dx="26" fmlaLink="Vastaukset_raiteet!$BA$47" fmlaRange="Valikot!$G$64:$G$67" noThreeD="1" sel="1" val="0"/>
</file>

<file path=xl/ctrlProps/ctrlProp685.xml><?xml version="1.0" encoding="utf-8"?>
<formControlPr xmlns="http://schemas.microsoft.com/office/spreadsheetml/2009/9/main" objectType="Drop" dropLines="31" dropStyle="combo" dx="26" fmlaLink="Vastaukset_raiteet!$BA$8" fmlaRange="Valikot!$B$40:$B$45" noThreeD="1" sel="1" val="0"/>
</file>

<file path=xl/ctrlProps/ctrlProp686.xml><?xml version="1.0" encoding="utf-8"?>
<formControlPr xmlns="http://schemas.microsoft.com/office/spreadsheetml/2009/9/main" objectType="Drop" dropLines="31" dropStyle="combo" dx="26" fmlaLink="Vastaukset_raiteet!$BA$14" fmlaRange="Valikot!$L$64:$L$67" noThreeD="1" sel="1" val="0"/>
</file>

<file path=xl/ctrlProps/ctrlProp687.xml><?xml version="1.0" encoding="utf-8"?>
<formControlPr xmlns="http://schemas.microsoft.com/office/spreadsheetml/2009/9/main" objectType="Drop" dropLines="32" dropStyle="combo" dx="26" fmlaLink="Vastaukset_raiteet!$BB$5" fmlaRange="Valikot!$B$6:$B$37" noThreeD="1" sel="1" val="0"/>
</file>

<file path=xl/ctrlProps/ctrlProp688.xml><?xml version="1.0" encoding="utf-8"?>
<formControlPr xmlns="http://schemas.microsoft.com/office/spreadsheetml/2009/9/main" objectType="Drop" dropLines="31" dropStyle="combo" dx="26" fmlaLink="Vastaukset_raiteet!$BB$9" fmlaRange="Valikot!$G$6:$G$10" noThreeD="1" sel="1" val="0"/>
</file>

<file path=xl/ctrlProps/ctrlProp689.xml><?xml version="1.0" encoding="utf-8"?>
<formControlPr xmlns="http://schemas.microsoft.com/office/spreadsheetml/2009/9/main" objectType="Drop" dropLines="31" dropStyle="combo" dx="26" fmlaLink="Vastaukset_raiteet!$BB$10" fmlaRange="Valikot!$L$6:$L$9" noThreeD="1" sel="1" val="0"/>
</file>

<file path=xl/ctrlProps/ctrlProp69.xml><?xml version="1.0" encoding="utf-8"?>
<formControlPr xmlns="http://schemas.microsoft.com/office/spreadsheetml/2009/9/main" objectType="Drop" dropLines="31" dropStyle="combo" dx="26" fmlaLink="Vastaukset_raiteet!$H$14" fmlaRange="Valikot!$L$64:$L$67" noThreeD="1" sel="1" val="0"/>
</file>

<file path=xl/ctrlProps/ctrlProp690.xml><?xml version="1.0" encoding="utf-8"?>
<formControlPr xmlns="http://schemas.microsoft.com/office/spreadsheetml/2009/9/main" objectType="Drop" dropLines="31" dropStyle="combo" dx="26" fmlaLink="Vastaukset_raiteet!$BB$11" fmlaRange="Valikot!$G$14:$G$20" noThreeD="1" sel="1" val="0"/>
</file>

<file path=xl/ctrlProps/ctrlProp691.xml><?xml version="1.0" encoding="utf-8"?>
<formControlPr xmlns="http://schemas.microsoft.com/office/spreadsheetml/2009/9/main" objectType="Drop" dropLines="31" dropStyle="combo" dx="26" fmlaLink="Vastaukset_raiteet!$BB$12" fmlaRange="Valikot!$G$23:$G$28" noThreeD="1" sel="1" val="0"/>
</file>

<file path=xl/ctrlProps/ctrlProp692.xml><?xml version="1.0" encoding="utf-8"?>
<formControlPr xmlns="http://schemas.microsoft.com/office/spreadsheetml/2009/9/main" objectType="Drop" dropLines="31" dropStyle="combo" dx="26" fmlaLink="Vastaukset_raiteet!$BB$23" fmlaRange="Valikot!$B$57:$B$60" noThreeD="1" sel="1" val="0"/>
</file>

<file path=xl/ctrlProps/ctrlProp693.xml><?xml version="1.0" encoding="utf-8"?>
<formControlPr xmlns="http://schemas.microsoft.com/office/spreadsheetml/2009/9/main" objectType="Drop" dropLines="31" dropStyle="combo" dx="26" fmlaLink="Vastaukset_raiteet!$BB$42" fmlaRange="Valikot!$G$57:$G$60" noThreeD="1" sel="1" val="0"/>
</file>

<file path=xl/ctrlProps/ctrlProp694.xml><?xml version="1.0" encoding="utf-8"?>
<formControlPr xmlns="http://schemas.microsoft.com/office/spreadsheetml/2009/9/main" objectType="Drop" dropLines="31" dropStyle="combo" dx="26" fmlaLink="Vastaukset_raiteet!$BB$43" fmlaRange="Valikot!$L$57:$L$61" noThreeD="1" sel="1" val="0"/>
</file>

<file path=xl/ctrlProps/ctrlProp695.xml><?xml version="1.0" encoding="utf-8"?>
<formControlPr xmlns="http://schemas.microsoft.com/office/spreadsheetml/2009/9/main" objectType="Drop" dropLines="31" dropStyle="combo" dx="26" fmlaLink="Vastaukset_raiteet!$BB$44" fmlaRange="Valikot!$P$57:$P$60" noThreeD="1" sel="1" val="0"/>
</file>

<file path=xl/ctrlProps/ctrlProp696.xml><?xml version="1.0" encoding="utf-8"?>
<formControlPr xmlns="http://schemas.microsoft.com/office/spreadsheetml/2009/9/main" objectType="Drop" dropLines="31" dropStyle="combo" dx="26" fmlaLink="Vastaukset_raiteet!$BB$45" fmlaRange="Valikot!$V$57:$V$61" noThreeD="1" sel="1" val="0"/>
</file>

<file path=xl/ctrlProps/ctrlProp697.xml><?xml version="1.0" encoding="utf-8"?>
<formControlPr xmlns="http://schemas.microsoft.com/office/spreadsheetml/2009/9/main" objectType="Drop" dropLines="31" dropStyle="combo" dx="26" fmlaLink="Vastaukset_raiteet!$BB$46" fmlaRange="Valikot!$B$64:$B$67" noThreeD="1" sel="1" val="0"/>
</file>

<file path=xl/ctrlProps/ctrlProp698.xml><?xml version="1.0" encoding="utf-8"?>
<formControlPr xmlns="http://schemas.microsoft.com/office/spreadsheetml/2009/9/main" objectType="Drop" dropLines="31" dropStyle="combo" dx="26" fmlaLink="Vastaukset_raiteet!$BB$47" fmlaRange="Valikot!$G$64:$G$67" noThreeD="1" sel="1" val="0"/>
</file>

<file path=xl/ctrlProps/ctrlProp699.xml><?xml version="1.0" encoding="utf-8"?>
<formControlPr xmlns="http://schemas.microsoft.com/office/spreadsheetml/2009/9/main" objectType="Drop" dropLines="31" dropStyle="combo" dx="26" fmlaLink="Vastaukset_raiteet!$BB$8" fmlaRange="Valikot!$B$40:$B$45" noThreeD="1" sel="1" val="0"/>
</file>

<file path=xl/ctrlProps/ctrlProp7.xml><?xml version="1.0" encoding="utf-8"?>
<formControlPr xmlns="http://schemas.microsoft.com/office/spreadsheetml/2009/9/main" objectType="Drop" dropLines="31" dropStyle="combo" dx="26" fmlaLink="Vastaukset_raiteet!$E$12" fmlaRange="Valikot!$G$23:$G$28" noThreeD="1" sel="1" val="0"/>
</file>

<file path=xl/ctrlProps/ctrlProp70.xml><?xml version="1.0" encoding="utf-8"?>
<formControlPr xmlns="http://schemas.microsoft.com/office/spreadsheetml/2009/9/main" objectType="Drop" dropLines="31" dropStyle="combo" dx="26" fmlaLink="Vastaukset_raiteet!$I$14" fmlaRange="Valikot!$L$64:$L$67" noThreeD="1" sel="1" val="0"/>
</file>

<file path=xl/ctrlProps/ctrlProp700.xml><?xml version="1.0" encoding="utf-8"?>
<formControlPr xmlns="http://schemas.microsoft.com/office/spreadsheetml/2009/9/main" objectType="Drop" dropLines="31" dropStyle="combo" dx="26" fmlaLink="Vastaukset_raiteet!$BB$14" fmlaRange="Valikot!$L$64:$L$67" noThreeD="1" sel="1" val="0"/>
</file>

<file path=xl/ctrlProps/ctrlProp701.xml><?xml version="1.0" encoding="utf-8"?>
<formControlPr xmlns="http://schemas.microsoft.com/office/spreadsheetml/2009/9/main" objectType="Drop" dropLines="31" dropStyle="combo" dx="26" fmlaLink="Vastaukset_raiteet!$E$13" fmlaRange="Valikot!$P$64:$P$66" noThreeD="1" sel="1" val="0"/>
</file>

<file path=xl/ctrlProps/ctrlProp702.xml><?xml version="1.0" encoding="utf-8"?>
<formControlPr xmlns="http://schemas.microsoft.com/office/spreadsheetml/2009/9/main" objectType="Drop" dropLines="31" dropStyle="combo" dx="26" fmlaLink="Vastaukset_raiteet!$F$13" fmlaRange="Valikot!$P$64:$P$66" noThreeD="1" sel="1" val="0"/>
</file>

<file path=xl/ctrlProps/ctrlProp703.xml><?xml version="1.0" encoding="utf-8"?>
<formControlPr xmlns="http://schemas.microsoft.com/office/spreadsheetml/2009/9/main" objectType="Drop" dropLines="31" dropStyle="combo" dx="26" fmlaLink="Vastaukset_raiteet!$G$13" fmlaRange="Valikot!$P$64:$P$66" noThreeD="1" sel="1" val="0"/>
</file>

<file path=xl/ctrlProps/ctrlProp704.xml><?xml version="1.0" encoding="utf-8"?>
<formControlPr xmlns="http://schemas.microsoft.com/office/spreadsheetml/2009/9/main" objectType="Drop" dropLines="31" dropStyle="combo" dx="26" fmlaLink="Vastaukset_raiteet!$H$13" fmlaRange="Valikot!$P$64:$P$66" noThreeD="1" sel="1" val="0"/>
</file>

<file path=xl/ctrlProps/ctrlProp705.xml><?xml version="1.0" encoding="utf-8"?>
<formControlPr xmlns="http://schemas.microsoft.com/office/spreadsheetml/2009/9/main" objectType="Drop" dropLines="31" dropStyle="combo" dx="26" fmlaLink="Vastaukset_raiteet!$I$13" fmlaRange="Valikot!$P$64:$P$66" noThreeD="1" sel="1" val="0"/>
</file>

<file path=xl/ctrlProps/ctrlProp706.xml><?xml version="1.0" encoding="utf-8"?>
<formControlPr xmlns="http://schemas.microsoft.com/office/spreadsheetml/2009/9/main" objectType="Drop" dropLines="31" dropStyle="combo" dx="26" fmlaLink="Vastaukset_raiteet!$J$13" fmlaRange="Valikot!$P$64:$P$66" noThreeD="1" sel="1" val="0"/>
</file>

<file path=xl/ctrlProps/ctrlProp707.xml><?xml version="1.0" encoding="utf-8"?>
<formControlPr xmlns="http://schemas.microsoft.com/office/spreadsheetml/2009/9/main" objectType="Drop" dropLines="31" dropStyle="combo" dx="26" fmlaLink="Vastaukset_raiteet!$K$13" fmlaRange="Valikot!$P$64:$P$66" noThreeD="1" sel="1" val="0"/>
</file>

<file path=xl/ctrlProps/ctrlProp708.xml><?xml version="1.0" encoding="utf-8"?>
<formControlPr xmlns="http://schemas.microsoft.com/office/spreadsheetml/2009/9/main" objectType="Drop" dropLines="31" dropStyle="combo" dx="26" fmlaLink="Vastaukset_raiteet!$L$13" fmlaRange="Valikot!$P$64:$P$66" noThreeD="1" sel="1" val="0"/>
</file>

<file path=xl/ctrlProps/ctrlProp709.xml><?xml version="1.0" encoding="utf-8"?>
<formControlPr xmlns="http://schemas.microsoft.com/office/spreadsheetml/2009/9/main" objectType="Drop" dropLines="31" dropStyle="combo" dx="26" fmlaLink="Vastaukset_raiteet!$M$13" fmlaRange="Valikot!$P$64:$P$66" noThreeD="1" sel="1" val="0"/>
</file>

<file path=xl/ctrlProps/ctrlProp71.xml><?xml version="1.0" encoding="utf-8"?>
<formControlPr xmlns="http://schemas.microsoft.com/office/spreadsheetml/2009/9/main" objectType="Drop" dropLines="32" dropStyle="combo" dx="26" fmlaLink="Vastaukset_raiteet!$J$5" fmlaRange="Valikot!$B$6:$B$37" noThreeD="1" sel="1" val="0"/>
</file>

<file path=xl/ctrlProps/ctrlProp710.xml><?xml version="1.0" encoding="utf-8"?>
<formControlPr xmlns="http://schemas.microsoft.com/office/spreadsheetml/2009/9/main" objectType="Drop" dropLines="31" dropStyle="combo" dx="26" fmlaLink="Vastaukset_raiteet!$N$13" fmlaRange="Valikot!$P$64:$P$66" noThreeD="1" sel="1" val="0"/>
</file>

<file path=xl/ctrlProps/ctrlProp711.xml><?xml version="1.0" encoding="utf-8"?>
<formControlPr xmlns="http://schemas.microsoft.com/office/spreadsheetml/2009/9/main" objectType="Drop" dropLines="31" dropStyle="combo" dx="26" fmlaLink="Vastaukset_raiteet!$O$13" fmlaRange="Valikot!$P$64:$P$66" noThreeD="1" sel="1" val="0"/>
</file>

<file path=xl/ctrlProps/ctrlProp712.xml><?xml version="1.0" encoding="utf-8"?>
<formControlPr xmlns="http://schemas.microsoft.com/office/spreadsheetml/2009/9/main" objectType="Drop" dropLines="31" dropStyle="combo" dx="26" fmlaLink="Vastaukset_raiteet!$P$13" fmlaRange="Valikot!$P$64:$P$66" noThreeD="1" sel="1" val="0"/>
</file>

<file path=xl/ctrlProps/ctrlProp713.xml><?xml version="1.0" encoding="utf-8"?>
<formControlPr xmlns="http://schemas.microsoft.com/office/spreadsheetml/2009/9/main" objectType="Drop" dropLines="31" dropStyle="combo" dx="26" fmlaLink="Vastaukset_raiteet!$Q$13" fmlaRange="Valikot!$P$64:$P$66" noThreeD="1" sel="1" val="0"/>
</file>

<file path=xl/ctrlProps/ctrlProp714.xml><?xml version="1.0" encoding="utf-8"?>
<formControlPr xmlns="http://schemas.microsoft.com/office/spreadsheetml/2009/9/main" objectType="Drop" dropLines="31" dropStyle="combo" dx="26" fmlaLink="Vastaukset_raiteet!$R$13" fmlaRange="Valikot!$P$64:$P$66" noThreeD="1" sel="1" val="0"/>
</file>

<file path=xl/ctrlProps/ctrlProp715.xml><?xml version="1.0" encoding="utf-8"?>
<formControlPr xmlns="http://schemas.microsoft.com/office/spreadsheetml/2009/9/main" objectType="Drop" dropLines="31" dropStyle="combo" dx="26" fmlaLink="Vastaukset_raiteet!$S$13" fmlaRange="Valikot!$P$64:$P$66" noThreeD="1" sel="1" val="0"/>
</file>

<file path=xl/ctrlProps/ctrlProp716.xml><?xml version="1.0" encoding="utf-8"?>
<formControlPr xmlns="http://schemas.microsoft.com/office/spreadsheetml/2009/9/main" objectType="Drop" dropLines="31" dropStyle="combo" dx="26" fmlaLink="Vastaukset_raiteet!$T$13" fmlaRange="Valikot!$P$64:$P$66" noThreeD="1" sel="1" val="0"/>
</file>

<file path=xl/ctrlProps/ctrlProp717.xml><?xml version="1.0" encoding="utf-8"?>
<formControlPr xmlns="http://schemas.microsoft.com/office/spreadsheetml/2009/9/main" objectType="Drop" dropLines="31" dropStyle="combo" dx="26" fmlaLink="Vastaukset_raiteet!$U$13" fmlaRange="Valikot!$P$64:$P$66" noThreeD="1" sel="1" val="0"/>
</file>

<file path=xl/ctrlProps/ctrlProp718.xml><?xml version="1.0" encoding="utf-8"?>
<formControlPr xmlns="http://schemas.microsoft.com/office/spreadsheetml/2009/9/main" objectType="Drop" dropLines="31" dropStyle="combo" dx="26" fmlaLink="Vastaukset_raiteet!$V$13" fmlaRange="Valikot!$P$64:$P$66" noThreeD="1" sel="1" val="0"/>
</file>

<file path=xl/ctrlProps/ctrlProp719.xml><?xml version="1.0" encoding="utf-8"?>
<formControlPr xmlns="http://schemas.microsoft.com/office/spreadsheetml/2009/9/main" objectType="Drop" dropLines="31" dropStyle="combo" dx="26" fmlaLink="Vastaukset_raiteet!$W$13" fmlaRange="Valikot!$P$64:$P$66" noThreeD="1" sel="1" val="0"/>
</file>

<file path=xl/ctrlProps/ctrlProp72.xml><?xml version="1.0" encoding="utf-8"?>
<formControlPr xmlns="http://schemas.microsoft.com/office/spreadsheetml/2009/9/main" objectType="Drop" dropLines="31" dropStyle="combo" dx="26" fmlaLink="Vastaukset_raiteet!$J$9" fmlaRange="Valikot!$G$6:$G$10" noThreeD="1" sel="1" val="0"/>
</file>

<file path=xl/ctrlProps/ctrlProp720.xml><?xml version="1.0" encoding="utf-8"?>
<formControlPr xmlns="http://schemas.microsoft.com/office/spreadsheetml/2009/9/main" objectType="Drop" dropLines="31" dropStyle="combo" dx="26" fmlaLink="Vastaukset_raiteet!$X$13" fmlaRange="Valikot!$P$64:$P$66" noThreeD="1" sel="1" val="0"/>
</file>

<file path=xl/ctrlProps/ctrlProp721.xml><?xml version="1.0" encoding="utf-8"?>
<formControlPr xmlns="http://schemas.microsoft.com/office/spreadsheetml/2009/9/main" objectType="Drop" dropLines="31" dropStyle="combo" dx="26" fmlaLink="Vastaukset_raiteet!$Y$13" fmlaRange="Valikot!$P$64:$P$66" noThreeD="1" sel="1" val="0"/>
</file>

<file path=xl/ctrlProps/ctrlProp722.xml><?xml version="1.0" encoding="utf-8"?>
<formControlPr xmlns="http://schemas.microsoft.com/office/spreadsheetml/2009/9/main" objectType="Drop" dropLines="31" dropStyle="combo" dx="26" fmlaLink="Vastaukset_raiteet!$Z$13" fmlaRange="Valikot!$P$64:$P$66" noThreeD="1" sel="1" val="0"/>
</file>

<file path=xl/ctrlProps/ctrlProp723.xml><?xml version="1.0" encoding="utf-8"?>
<formControlPr xmlns="http://schemas.microsoft.com/office/spreadsheetml/2009/9/main" objectType="Drop" dropLines="31" dropStyle="combo" dx="26" fmlaLink="Vastaukset_raiteet!$AA$13" fmlaRange="Valikot!$P$64:$P$66" noThreeD="1" sel="1" val="0"/>
</file>

<file path=xl/ctrlProps/ctrlProp724.xml><?xml version="1.0" encoding="utf-8"?>
<formControlPr xmlns="http://schemas.microsoft.com/office/spreadsheetml/2009/9/main" objectType="Drop" dropLines="31" dropStyle="combo" dx="26" fmlaLink="Vastaukset_raiteet!$AB$13" fmlaRange="Valikot!$P$64:$P$66" noThreeD="1" sel="1" val="0"/>
</file>

<file path=xl/ctrlProps/ctrlProp725.xml><?xml version="1.0" encoding="utf-8"?>
<formControlPr xmlns="http://schemas.microsoft.com/office/spreadsheetml/2009/9/main" objectType="Drop" dropLines="31" dropStyle="combo" dx="26" fmlaLink="Vastaukset_raiteet!$AC$13" fmlaRange="Valikot!$P$64:$P$66" noThreeD="1" sel="1" val="0"/>
</file>

<file path=xl/ctrlProps/ctrlProp726.xml><?xml version="1.0" encoding="utf-8"?>
<formControlPr xmlns="http://schemas.microsoft.com/office/spreadsheetml/2009/9/main" objectType="Drop" dropLines="31" dropStyle="combo" dx="26" fmlaLink="Vastaukset_raiteet!$AD$13" fmlaRange="Valikot!$P$64:$P$66" noThreeD="1" sel="1" val="0"/>
</file>

<file path=xl/ctrlProps/ctrlProp727.xml><?xml version="1.0" encoding="utf-8"?>
<formControlPr xmlns="http://schemas.microsoft.com/office/spreadsheetml/2009/9/main" objectType="Drop" dropLines="31" dropStyle="combo" dx="26" fmlaLink="Vastaukset_raiteet!$AE$13" fmlaRange="Valikot!$P$64:$P$66" noThreeD="1" sel="1" val="0"/>
</file>

<file path=xl/ctrlProps/ctrlProp728.xml><?xml version="1.0" encoding="utf-8"?>
<formControlPr xmlns="http://schemas.microsoft.com/office/spreadsheetml/2009/9/main" objectType="Drop" dropLines="31" dropStyle="combo" dx="26" fmlaLink="Vastaukset_raiteet!$AF$13" fmlaRange="Valikot!$P$64:$P$66" noThreeD="1" sel="1" val="0"/>
</file>

<file path=xl/ctrlProps/ctrlProp729.xml><?xml version="1.0" encoding="utf-8"?>
<formControlPr xmlns="http://schemas.microsoft.com/office/spreadsheetml/2009/9/main" objectType="Drop" dropLines="31" dropStyle="combo" dx="26" fmlaLink="Vastaukset_raiteet!$AG$13" fmlaRange="Valikot!$P$64:$P$66" noThreeD="1" sel="1" val="0"/>
</file>

<file path=xl/ctrlProps/ctrlProp73.xml><?xml version="1.0" encoding="utf-8"?>
<formControlPr xmlns="http://schemas.microsoft.com/office/spreadsheetml/2009/9/main" objectType="Drop" dropLines="31" dropStyle="combo" dx="26" fmlaLink="Vastaukset_raiteet!$J$10" fmlaRange="Valikot!$L$6:$L$9" noThreeD="1" sel="1" val="0"/>
</file>

<file path=xl/ctrlProps/ctrlProp730.xml><?xml version="1.0" encoding="utf-8"?>
<formControlPr xmlns="http://schemas.microsoft.com/office/spreadsheetml/2009/9/main" objectType="Drop" dropLines="31" dropStyle="combo" dx="26" fmlaLink="Vastaukset_raiteet!$AH$13" fmlaRange="Valikot!$P$64:$P$66" noThreeD="1" sel="1" val="0"/>
</file>

<file path=xl/ctrlProps/ctrlProp731.xml><?xml version="1.0" encoding="utf-8"?>
<formControlPr xmlns="http://schemas.microsoft.com/office/spreadsheetml/2009/9/main" objectType="Drop" dropLines="31" dropStyle="combo" dx="26" fmlaLink="Vastaukset_raiteet!$AI$13" fmlaRange="Valikot!$P$64:$P$66" noThreeD="1" sel="1" val="0"/>
</file>

<file path=xl/ctrlProps/ctrlProp732.xml><?xml version="1.0" encoding="utf-8"?>
<formControlPr xmlns="http://schemas.microsoft.com/office/spreadsheetml/2009/9/main" objectType="Drop" dropLines="31" dropStyle="combo" dx="26" fmlaLink="Vastaukset_raiteet!$AJ$13" fmlaRange="Valikot!$P$64:$P$66" noThreeD="1" sel="1" val="0"/>
</file>

<file path=xl/ctrlProps/ctrlProp733.xml><?xml version="1.0" encoding="utf-8"?>
<formControlPr xmlns="http://schemas.microsoft.com/office/spreadsheetml/2009/9/main" objectType="Drop" dropLines="31" dropStyle="combo" dx="26" fmlaLink="Vastaukset_raiteet!$AK$13" fmlaRange="Valikot!$P$64:$P$66" noThreeD="1" sel="1" val="0"/>
</file>

<file path=xl/ctrlProps/ctrlProp734.xml><?xml version="1.0" encoding="utf-8"?>
<formControlPr xmlns="http://schemas.microsoft.com/office/spreadsheetml/2009/9/main" objectType="Drop" dropLines="31" dropStyle="combo" dx="26" fmlaLink="Vastaukset_raiteet!$AL$13" fmlaRange="Valikot!$P$64:$P$66" noThreeD="1" sel="1" val="0"/>
</file>

<file path=xl/ctrlProps/ctrlProp735.xml><?xml version="1.0" encoding="utf-8"?>
<formControlPr xmlns="http://schemas.microsoft.com/office/spreadsheetml/2009/9/main" objectType="Drop" dropLines="31" dropStyle="combo" dx="26" fmlaLink="Vastaukset_raiteet!$AM$13" fmlaRange="Valikot!$P$64:$P$66" noThreeD="1" sel="1" val="0"/>
</file>

<file path=xl/ctrlProps/ctrlProp736.xml><?xml version="1.0" encoding="utf-8"?>
<formControlPr xmlns="http://schemas.microsoft.com/office/spreadsheetml/2009/9/main" objectType="Drop" dropLines="31" dropStyle="combo" dx="26" fmlaLink="Vastaukset_raiteet!$AN$13" fmlaRange="Valikot!$P$64:$P$66" noThreeD="1" sel="1" val="0"/>
</file>

<file path=xl/ctrlProps/ctrlProp737.xml><?xml version="1.0" encoding="utf-8"?>
<formControlPr xmlns="http://schemas.microsoft.com/office/spreadsheetml/2009/9/main" objectType="Drop" dropLines="31" dropStyle="combo" dx="26" fmlaLink="Vastaukset_raiteet!$AO$13" fmlaRange="Valikot!$P$64:$P$66" noThreeD="1" sel="1" val="0"/>
</file>

<file path=xl/ctrlProps/ctrlProp738.xml><?xml version="1.0" encoding="utf-8"?>
<formControlPr xmlns="http://schemas.microsoft.com/office/spreadsheetml/2009/9/main" objectType="Drop" dropLines="31" dropStyle="combo" dx="26" fmlaLink="Vastaukset_raiteet!$AP$13" fmlaRange="Valikot!$P$64:$P$66" noThreeD="1" sel="1" val="0"/>
</file>

<file path=xl/ctrlProps/ctrlProp739.xml><?xml version="1.0" encoding="utf-8"?>
<formControlPr xmlns="http://schemas.microsoft.com/office/spreadsheetml/2009/9/main" objectType="Drop" dropLines="31" dropStyle="combo" dx="26" fmlaLink="Vastaukset_raiteet!$AQ$13" fmlaRange="Valikot!$P$64:$P$66" noThreeD="1" sel="1" val="0"/>
</file>

<file path=xl/ctrlProps/ctrlProp74.xml><?xml version="1.0" encoding="utf-8"?>
<formControlPr xmlns="http://schemas.microsoft.com/office/spreadsheetml/2009/9/main" objectType="Drop" dropLines="31" dropStyle="combo" dx="26" fmlaLink="Vastaukset_raiteet!$J$11" fmlaRange="Valikot!$G$14:$G$20" noThreeD="1" sel="1" val="0"/>
</file>

<file path=xl/ctrlProps/ctrlProp740.xml><?xml version="1.0" encoding="utf-8"?>
<formControlPr xmlns="http://schemas.microsoft.com/office/spreadsheetml/2009/9/main" objectType="Drop" dropLines="31" dropStyle="combo" dx="26" fmlaLink="Vastaukset_raiteet!$AR$13" fmlaRange="Valikot!$P$64:$P$66" noThreeD="1" sel="1" val="0"/>
</file>

<file path=xl/ctrlProps/ctrlProp741.xml><?xml version="1.0" encoding="utf-8"?>
<formControlPr xmlns="http://schemas.microsoft.com/office/spreadsheetml/2009/9/main" objectType="Drop" dropLines="31" dropStyle="combo" dx="26" fmlaLink="Vastaukset_raiteet!$AS$13" fmlaRange="Valikot!$P$64:$P$66" noThreeD="1" sel="1" val="0"/>
</file>

<file path=xl/ctrlProps/ctrlProp742.xml><?xml version="1.0" encoding="utf-8"?>
<formControlPr xmlns="http://schemas.microsoft.com/office/spreadsheetml/2009/9/main" objectType="Drop" dropLines="31" dropStyle="combo" dx="26" fmlaLink="Vastaukset_raiteet!$AT$13" fmlaRange="Valikot!$P$64:$P$66" noThreeD="1" sel="1" val="0"/>
</file>

<file path=xl/ctrlProps/ctrlProp743.xml><?xml version="1.0" encoding="utf-8"?>
<formControlPr xmlns="http://schemas.microsoft.com/office/spreadsheetml/2009/9/main" objectType="Drop" dropLines="31" dropStyle="combo" dx="26" fmlaLink="Vastaukset_raiteet!$AU$13" fmlaRange="Valikot!$P$64:$P$66" noThreeD="1" sel="1" val="0"/>
</file>

<file path=xl/ctrlProps/ctrlProp744.xml><?xml version="1.0" encoding="utf-8"?>
<formControlPr xmlns="http://schemas.microsoft.com/office/spreadsheetml/2009/9/main" objectType="Drop" dropLines="31" dropStyle="combo" dx="26" fmlaLink="Vastaukset_raiteet!$AV$13" fmlaRange="Valikot!$P$64:$P$66" noThreeD="1" sel="1" val="0"/>
</file>

<file path=xl/ctrlProps/ctrlProp745.xml><?xml version="1.0" encoding="utf-8"?>
<formControlPr xmlns="http://schemas.microsoft.com/office/spreadsheetml/2009/9/main" objectType="Drop" dropLines="31" dropStyle="combo" dx="26" fmlaLink="Vastaukset_raiteet!$AW$13" fmlaRange="Valikot!$P$64:$P$66" noThreeD="1" sel="1" val="0"/>
</file>

<file path=xl/ctrlProps/ctrlProp746.xml><?xml version="1.0" encoding="utf-8"?>
<formControlPr xmlns="http://schemas.microsoft.com/office/spreadsheetml/2009/9/main" objectType="Drop" dropLines="31" dropStyle="combo" dx="26" fmlaLink="Vastaukset_raiteet!$AX$13" fmlaRange="Valikot!$P$64:$P$66" noThreeD="1" sel="1" val="0"/>
</file>

<file path=xl/ctrlProps/ctrlProp747.xml><?xml version="1.0" encoding="utf-8"?>
<formControlPr xmlns="http://schemas.microsoft.com/office/spreadsheetml/2009/9/main" objectType="Drop" dropLines="31" dropStyle="combo" dx="26" fmlaLink="Vastaukset_raiteet!$AY$13" fmlaRange="Valikot!$P$64:$P$66" noThreeD="1" sel="1" val="0"/>
</file>

<file path=xl/ctrlProps/ctrlProp748.xml><?xml version="1.0" encoding="utf-8"?>
<formControlPr xmlns="http://schemas.microsoft.com/office/spreadsheetml/2009/9/main" objectType="Drop" dropLines="31" dropStyle="combo" dx="26" fmlaLink="Vastaukset_raiteet!$AZ$13" fmlaRange="Valikot!$P$64:$P$66" noThreeD="1" sel="1" val="0"/>
</file>

<file path=xl/ctrlProps/ctrlProp749.xml><?xml version="1.0" encoding="utf-8"?>
<formControlPr xmlns="http://schemas.microsoft.com/office/spreadsheetml/2009/9/main" objectType="Drop" dropLines="31" dropStyle="combo" dx="26" fmlaLink="Vastaukset_raiteet!$BA$13" fmlaRange="Valikot!$P$64:$P$66" noThreeD="1" sel="1" val="0"/>
</file>

<file path=xl/ctrlProps/ctrlProp75.xml><?xml version="1.0" encoding="utf-8"?>
<formControlPr xmlns="http://schemas.microsoft.com/office/spreadsheetml/2009/9/main" objectType="Drop" dropLines="31" dropStyle="combo" dx="26" fmlaLink="Vastaukset_raiteet!$J$12" fmlaRange="Valikot!$G$23:$G$28" noThreeD="1" sel="1" val="0"/>
</file>

<file path=xl/ctrlProps/ctrlProp750.xml><?xml version="1.0" encoding="utf-8"?>
<formControlPr xmlns="http://schemas.microsoft.com/office/spreadsheetml/2009/9/main" objectType="Drop" dropLines="31" dropStyle="combo" dx="26" fmlaLink="Vastaukset_raiteet!$BB$13" fmlaRange="Valikot!$P$64:$P$66" noThreeD="1" sel="1" val="0"/>
</file>

<file path=xl/ctrlProps/ctrlProp751.xml><?xml version="1.0" encoding="utf-8"?>
<formControlPr xmlns="http://schemas.microsoft.com/office/spreadsheetml/2009/9/main" objectType="Drop" dropLines="32" dropStyle="combo" dx="26" fmlaLink="Vastaukset_raiteet!$BC$5" fmlaRange="Valikot!$B$6:$B$37" noThreeD="1" sel="1" val="0"/>
</file>

<file path=xl/ctrlProps/ctrlProp752.xml><?xml version="1.0" encoding="utf-8"?>
<formControlPr xmlns="http://schemas.microsoft.com/office/spreadsheetml/2009/9/main" objectType="Drop" dropLines="31" dropStyle="combo" dx="26" fmlaLink="Vastaukset_raiteet!$BC$9" fmlaRange="Valikot!$G$6:$G$10" noThreeD="1" sel="1" val="0"/>
</file>

<file path=xl/ctrlProps/ctrlProp753.xml><?xml version="1.0" encoding="utf-8"?>
<formControlPr xmlns="http://schemas.microsoft.com/office/spreadsheetml/2009/9/main" objectType="Drop" dropLines="31" dropStyle="combo" dx="26" fmlaLink="Vastaukset_raiteet!$BC$10" fmlaRange="Valikot!$L$6:$L$9" noThreeD="1" sel="1" val="0"/>
</file>

<file path=xl/ctrlProps/ctrlProp754.xml><?xml version="1.0" encoding="utf-8"?>
<formControlPr xmlns="http://schemas.microsoft.com/office/spreadsheetml/2009/9/main" objectType="Drop" dropLines="31" dropStyle="combo" dx="26" fmlaLink="Vastaukset_raiteet!$BC$11" fmlaRange="Valikot!$G$14:$G$20" noThreeD="1" sel="1" val="0"/>
</file>

<file path=xl/ctrlProps/ctrlProp755.xml><?xml version="1.0" encoding="utf-8"?>
<formControlPr xmlns="http://schemas.microsoft.com/office/spreadsheetml/2009/9/main" objectType="Drop" dropLines="31" dropStyle="combo" dx="26" fmlaLink="Vastaukset_raiteet!$BC$12" fmlaRange="Valikot!$G$23:$G$28" noThreeD="1" sel="1" val="0"/>
</file>

<file path=xl/ctrlProps/ctrlProp756.xml><?xml version="1.0" encoding="utf-8"?>
<formControlPr xmlns="http://schemas.microsoft.com/office/spreadsheetml/2009/9/main" objectType="Drop" dropLines="31" dropStyle="combo" dx="26" fmlaLink="Vastaukset_raiteet!$BC$23" fmlaRange="Valikot!$B$57:$B$60" noThreeD="1" sel="1" val="0"/>
</file>

<file path=xl/ctrlProps/ctrlProp757.xml><?xml version="1.0" encoding="utf-8"?>
<formControlPr xmlns="http://schemas.microsoft.com/office/spreadsheetml/2009/9/main" objectType="Drop" dropLines="31" dropStyle="combo" dx="26" fmlaLink="Vastaukset_raiteet!$BC$42" fmlaRange="Valikot!$G$57:$G$60" noThreeD="1" sel="1" val="0"/>
</file>

<file path=xl/ctrlProps/ctrlProp758.xml><?xml version="1.0" encoding="utf-8"?>
<formControlPr xmlns="http://schemas.microsoft.com/office/spreadsheetml/2009/9/main" objectType="Drop" dropLines="31" dropStyle="combo" dx="26" fmlaLink="Vastaukset_raiteet!$BC$43" fmlaRange="Valikot!$L$57:$L$61" noThreeD="1" sel="1" val="0"/>
</file>

<file path=xl/ctrlProps/ctrlProp759.xml><?xml version="1.0" encoding="utf-8"?>
<formControlPr xmlns="http://schemas.microsoft.com/office/spreadsheetml/2009/9/main" objectType="Drop" dropLines="31" dropStyle="combo" dx="26" fmlaLink="Vastaukset_raiteet!$BC$44" fmlaRange="Valikot!$P$57:$P$60" noThreeD="1" sel="1" val="0"/>
</file>

<file path=xl/ctrlProps/ctrlProp76.xml><?xml version="1.0" encoding="utf-8"?>
<formControlPr xmlns="http://schemas.microsoft.com/office/spreadsheetml/2009/9/main" objectType="Drop" dropLines="31" dropStyle="combo" dx="26" fmlaLink="Vastaukset_raiteet!$J$23" fmlaRange="Valikot!$B$57:$B$60" noThreeD="1" sel="1" val="0"/>
</file>

<file path=xl/ctrlProps/ctrlProp760.xml><?xml version="1.0" encoding="utf-8"?>
<formControlPr xmlns="http://schemas.microsoft.com/office/spreadsheetml/2009/9/main" objectType="Drop" dropLines="31" dropStyle="combo" dx="26" fmlaLink="Vastaukset_raiteet!$BC$45" fmlaRange="Valikot!$V$57:$V$61" noThreeD="1" sel="1" val="0"/>
</file>

<file path=xl/ctrlProps/ctrlProp761.xml><?xml version="1.0" encoding="utf-8"?>
<formControlPr xmlns="http://schemas.microsoft.com/office/spreadsheetml/2009/9/main" objectType="Drop" dropLines="31" dropStyle="combo" dx="26" fmlaLink="Vastaukset_raiteet!$BC$46" fmlaRange="Valikot!$B$64:$B$67" noThreeD="1" sel="1" val="0"/>
</file>

<file path=xl/ctrlProps/ctrlProp762.xml><?xml version="1.0" encoding="utf-8"?>
<formControlPr xmlns="http://schemas.microsoft.com/office/spreadsheetml/2009/9/main" objectType="Drop" dropLines="31" dropStyle="combo" dx="26" fmlaLink="Vastaukset_raiteet!$BC$47" fmlaRange="Valikot!$G$64:$G$67" noThreeD="1" sel="1" val="0"/>
</file>

<file path=xl/ctrlProps/ctrlProp763.xml><?xml version="1.0" encoding="utf-8"?>
<formControlPr xmlns="http://schemas.microsoft.com/office/spreadsheetml/2009/9/main" objectType="Drop" dropLines="31" dropStyle="combo" dx="26" fmlaLink="Vastaukset_raiteet!$BC$8" fmlaRange="Valikot!$B$40:$B$45" noThreeD="1" sel="1" val="0"/>
</file>

<file path=xl/ctrlProps/ctrlProp764.xml><?xml version="1.0" encoding="utf-8"?>
<formControlPr xmlns="http://schemas.microsoft.com/office/spreadsheetml/2009/9/main" objectType="Drop" dropLines="31" dropStyle="combo" dx="26" fmlaLink="Vastaukset_raiteet!$BC$14" fmlaRange="Valikot!$L$64:$L$67" noThreeD="1" sel="1" val="0"/>
</file>

<file path=xl/ctrlProps/ctrlProp765.xml><?xml version="1.0" encoding="utf-8"?>
<formControlPr xmlns="http://schemas.microsoft.com/office/spreadsheetml/2009/9/main" objectType="Drop" dropLines="31" dropStyle="combo" dx="26" fmlaLink="Vastaukset_raiteet!$BC$13" fmlaRange="Valikot!$P$64:$P$66" noThreeD="1" sel="1" val="0"/>
</file>

<file path=xl/ctrlProps/ctrlProp766.xml><?xml version="1.0" encoding="utf-8"?>
<formControlPr xmlns="http://schemas.microsoft.com/office/spreadsheetml/2009/9/main" objectType="Drop" dropLines="32" dropStyle="combo" dx="26" fmlaLink="Vastaukset_raiteet!$BD$5" fmlaRange="Valikot!$B$6:$B$37" noThreeD="1" sel="1" val="0"/>
</file>

<file path=xl/ctrlProps/ctrlProp767.xml><?xml version="1.0" encoding="utf-8"?>
<formControlPr xmlns="http://schemas.microsoft.com/office/spreadsheetml/2009/9/main" objectType="Drop" dropLines="31" dropStyle="combo" dx="26" fmlaLink="Vastaukset_raiteet!$BD$9" fmlaRange="Valikot!$G$6:$G$10" noThreeD="1" sel="1" val="0"/>
</file>

<file path=xl/ctrlProps/ctrlProp768.xml><?xml version="1.0" encoding="utf-8"?>
<formControlPr xmlns="http://schemas.microsoft.com/office/spreadsheetml/2009/9/main" objectType="Drop" dropLines="31" dropStyle="combo" dx="26" fmlaLink="Vastaukset_raiteet!$BD$10" fmlaRange="Valikot!$L$6:$L$9" noThreeD="1" sel="1" val="0"/>
</file>

<file path=xl/ctrlProps/ctrlProp769.xml><?xml version="1.0" encoding="utf-8"?>
<formControlPr xmlns="http://schemas.microsoft.com/office/spreadsheetml/2009/9/main" objectType="Drop" dropLines="31" dropStyle="combo" dx="26" fmlaLink="Vastaukset_raiteet!$BD$11" fmlaRange="Valikot!$G$14:$G$20" noThreeD="1" sel="1" val="0"/>
</file>

<file path=xl/ctrlProps/ctrlProp77.xml><?xml version="1.0" encoding="utf-8"?>
<formControlPr xmlns="http://schemas.microsoft.com/office/spreadsheetml/2009/9/main" objectType="Drop" dropLines="31" dropStyle="combo" dx="26" fmlaLink="Vastaukset_raiteet!$J$42" fmlaRange="Valikot!$G$57:$G$60" noThreeD="1" sel="1" val="0"/>
</file>

<file path=xl/ctrlProps/ctrlProp770.xml><?xml version="1.0" encoding="utf-8"?>
<formControlPr xmlns="http://schemas.microsoft.com/office/spreadsheetml/2009/9/main" objectType="Drop" dropLines="31" dropStyle="combo" dx="26" fmlaLink="Vastaukset_raiteet!$BD$12" fmlaRange="Valikot!$G$23:$G$28" noThreeD="1" sel="1" val="0"/>
</file>

<file path=xl/ctrlProps/ctrlProp771.xml><?xml version="1.0" encoding="utf-8"?>
<formControlPr xmlns="http://schemas.microsoft.com/office/spreadsheetml/2009/9/main" objectType="Drop" dropLines="31" dropStyle="combo" dx="26" fmlaLink="Vastaukset_raiteet!$BD$23" fmlaRange="Valikot!$B$57:$B$60" noThreeD="1" sel="1" val="0"/>
</file>

<file path=xl/ctrlProps/ctrlProp772.xml><?xml version="1.0" encoding="utf-8"?>
<formControlPr xmlns="http://schemas.microsoft.com/office/spreadsheetml/2009/9/main" objectType="Drop" dropLines="31" dropStyle="combo" dx="26" fmlaLink="Vastaukset_raiteet!$BD$42" fmlaRange="Valikot!$G$57:$G$60" noThreeD="1" sel="1" val="0"/>
</file>

<file path=xl/ctrlProps/ctrlProp773.xml><?xml version="1.0" encoding="utf-8"?>
<formControlPr xmlns="http://schemas.microsoft.com/office/spreadsheetml/2009/9/main" objectType="Drop" dropLines="31" dropStyle="combo" dx="26" fmlaLink="Vastaukset_raiteet!$BD$43" fmlaRange="Valikot!$L$57:$L$61" noThreeD="1" sel="1" val="0"/>
</file>

<file path=xl/ctrlProps/ctrlProp774.xml><?xml version="1.0" encoding="utf-8"?>
<formControlPr xmlns="http://schemas.microsoft.com/office/spreadsheetml/2009/9/main" objectType="Drop" dropLines="31" dropStyle="combo" dx="26" fmlaLink="Vastaukset_raiteet!$BD$44" fmlaRange="Valikot!$P$57:$P$60" noThreeD="1" sel="1" val="0"/>
</file>

<file path=xl/ctrlProps/ctrlProp775.xml><?xml version="1.0" encoding="utf-8"?>
<formControlPr xmlns="http://schemas.microsoft.com/office/spreadsheetml/2009/9/main" objectType="Drop" dropLines="31" dropStyle="combo" dx="26" fmlaLink="Vastaukset_raiteet!$BD$45" fmlaRange="Valikot!$V$57:$V$61" noThreeD="1" sel="1" val="0"/>
</file>

<file path=xl/ctrlProps/ctrlProp776.xml><?xml version="1.0" encoding="utf-8"?>
<formControlPr xmlns="http://schemas.microsoft.com/office/spreadsheetml/2009/9/main" objectType="Drop" dropLines="31" dropStyle="combo" dx="26" fmlaLink="Vastaukset_raiteet!$BD$46" fmlaRange="Valikot!$B$64:$B$67" noThreeD="1" sel="1" val="0"/>
</file>

<file path=xl/ctrlProps/ctrlProp777.xml><?xml version="1.0" encoding="utf-8"?>
<formControlPr xmlns="http://schemas.microsoft.com/office/spreadsheetml/2009/9/main" objectType="Drop" dropLines="31" dropStyle="combo" dx="26" fmlaLink="Vastaukset_raiteet!$BD$47" fmlaRange="Valikot!$G$64:$G$67" noThreeD="1" sel="1" val="0"/>
</file>

<file path=xl/ctrlProps/ctrlProp778.xml><?xml version="1.0" encoding="utf-8"?>
<formControlPr xmlns="http://schemas.microsoft.com/office/spreadsheetml/2009/9/main" objectType="Drop" dropLines="31" dropStyle="combo" dx="26" fmlaLink="Vastaukset_raiteet!$BD$8" fmlaRange="Valikot!$B$40:$B$45" noThreeD="1" sel="1" val="0"/>
</file>

<file path=xl/ctrlProps/ctrlProp779.xml><?xml version="1.0" encoding="utf-8"?>
<formControlPr xmlns="http://schemas.microsoft.com/office/spreadsheetml/2009/9/main" objectType="Drop" dropLines="31" dropStyle="combo" dx="26" fmlaLink="Vastaukset_raiteet!$BD$14" fmlaRange="Valikot!$L$64:$L$67" noThreeD="1" sel="1" val="0"/>
</file>

<file path=xl/ctrlProps/ctrlProp78.xml><?xml version="1.0" encoding="utf-8"?>
<formControlPr xmlns="http://schemas.microsoft.com/office/spreadsheetml/2009/9/main" objectType="Drop" dropLines="31" dropStyle="combo" dx="26" fmlaLink="Vastaukset_raiteet!$J$43" fmlaRange="Valikot!$L$57:$L$61" noThreeD="1" sel="1" val="0"/>
</file>

<file path=xl/ctrlProps/ctrlProp780.xml><?xml version="1.0" encoding="utf-8"?>
<formControlPr xmlns="http://schemas.microsoft.com/office/spreadsheetml/2009/9/main" objectType="Drop" dropLines="31" dropStyle="combo" dx="26" fmlaLink="Vastaukset_raiteet!$BD$13" fmlaRange="Valikot!$P$64:$P$66" noThreeD="1" sel="1" val="0"/>
</file>

<file path=xl/ctrlProps/ctrlProp781.xml><?xml version="1.0" encoding="utf-8"?>
<formControlPr xmlns="http://schemas.microsoft.com/office/spreadsheetml/2009/9/main" objectType="Drop" dropLines="32" dropStyle="combo" dx="26" fmlaLink="Vastaukset_raiteet!$BE$5" fmlaRange="Valikot!$B$6:$B$37" noThreeD="1" sel="1" val="0"/>
</file>

<file path=xl/ctrlProps/ctrlProp782.xml><?xml version="1.0" encoding="utf-8"?>
<formControlPr xmlns="http://schemas.microsoft.com/office/spreadsheetml/2009/9/main" objectType="Drop" dropLines="31" dropStyle="combo" dx="26" fmlaLink="Vastaukset_raiteet!$BE$9" fmlaRange="Valikot!$G$6:$G$10" noThreeD="1" sel="1" val="0"/>
</file>

<file path=xl/ctrlProps/ctrlProp783.xml><?xml version="1.0" encoding="utf-8"?>
<formControlPr xmlns="http://schemas.microsoft.com/office/spreadsheetml/2009/9/main" objectType="Drop" dropLines="31" dropStyle="combo" dx="26" fmlaLink="Vastaukset_raiteet!$BE$10" fmlaRange="Valikot!$L$6:$L$9" noThreeD="1" sel="1" val="0"/>
</file>

<file path=xl/ctrlProps/ctrlProp784.xml><?xml version="1.0" encoding="utf-8"?>
<formControlPr xmlns="http://schemas.microsoft.com/office/spreadsheetml/2009/9/main" objectType="Drop" dropLines="31" dropStyle="combo" dx="26" fmlaLink="Vastaukset_raiteet!$BE$11" fmlaRange="Valikot!$G$14:$G$20" noThreeD="1" sel="1" val="0"/>
</file>

<file path=xl/ctrlProps/ctrlProp785.xml><?xml version="1.0" encoding="utf-8"?>
<formControlPr xmlns="http://schemas.microsoft.com/office/spreadsheetml/2009/9/main" objectType="Drop" dropLines="31" dropStyle="combo" dx="26" fmlaLink="Vastaukset_raiteet!$BE$12" fmlaRange="Valikot!$G$23:$G$28" noThreeD="1" sel="1" val="0"/>
</file>

<file path=xl/ctrlProps/ctrlProp786.xml><?xml version="1.0" encoding="utf-8"?>
<formControlPr xmlns="http://schemas.microsoft.com/office/spreadsheetml/2009/9/main" objectType="Drop" dropLines="31" dropStyle="combo" dx="26" fmlaLink="Vastaukset_raiteet!$BE$23" fmlaRange="Valikot!$B$57:$B$60" noThreeD="1" sel="1" val="0"/>
</file>

<file path=xl/ctrlProps/ctrlProp787.xml><?xml version="1.0" encoding="utf-8"?>
<formControlPr xmlns="http://schemas.microsoft.com/office/spreadsheetml/2009/9/main" objectType="Drop" dropLines="31" dropStyle="combo" dx="26" fmlaLink="Vastaukset_raiteet!$BE$42" fmlaRange="Valikot!$G$57:$G$60" noThreeD="1" sel="1" val="0"/>
</file>

<file path=xl/ctrlProps/ctrlProp788.xml><?xml version="1.0" encoding="utf-8"?>
<formControlPr xmlns="http://schemas.microsoft.com/office/spreadsheetml/2009/9/main" objectType="Drop" dropLines="31" dropStyle="combo" dx="26" fmlaLink="Vastaukset_raiteet!$BE$43" fmlaRange="Valikot!$L$57:$L$61" noThreeD="1" sel="1" val="0"/>
</file>

<file path=xl/ctrlProps/ctrlProp789.xml><?xml version="1.0" encoding="utf-8"?>
<formControlPr xmlns="http://schemas.microsoft.com/office/spreadsheetml/2009/9/main" objectType="Drop" dropLines="31" dropStyle="combo" dx="26" fmlaLink="Vastaukset_raiteet!$BE$44" fmlaRange="Valikot!$P$57:$P$60" noThreeD="1" sel="1" val="0"/>
</file>

<file path=xl/ctrlProps/ctrlProp79.xml><?xml version="1.0" encoding="utf-8"?>
<formControlPr xmlns="http://schemas.microsoft.com/office/spreadsheetml/2009/9/main" objectType="Drop" dropLines="31" dropStyle="combo" dx="26" fmlaLink="Vastaukset_raiteet!$J$44" fmlaRange="Valikot!$P$57:$P$60" noThreeD="1" sel="1" val="0"/>
</file>

<file path=xl/ctrlProps/ctrlProp790.xml><?xml version="1.0" encoding="utf-8"?>
<formControlPr xmlns="http://schemas.microsoft.com/office/spreadsheetml/2009/9/main" objectType="Drop" dropLines="31" dropStyle="combo" dx="26" fmlaLink="Vastaukset_raiteet!$BE$45" fmlaRange="Valikot!$V$57:$V$61" noThreeD="1" sel="1" val="0"/>
</file>

<file path=xl/ctrlProps/ctrlProp791.xml><?xml version="1.0" encoding="utf-8"?>
<formControlPr xmlns="http://schemas.microsoft.com/office/spreadsheetml/2009/9/main" objectType="Drop" dropLines="31" dropStyle="combo" dx="26" fmlaLink="Vastaukset_raiteet!$BE$46" fmlaRange="Valikot!$B$64:$B$67" noThreeD="1" sel="1" val="0"/>
</file>

<file path=xl/ctrlProps/ctrlProp792.xml><?xml version="1.0" encoding="utf-8"?>
<formControlPr xmlns="http://schemas.microsoft.com/office/spreadsheetml/2009/9/main" objectType="Drop" dropLines="31" dropStyle="combo" dx="26" fmlaLink="Vastaukset_raiteet!$BE$47" fmlaRange="Valikot!$G$64:$G$67" noThreeD="1" sel="1" val="0"/>
</file>

<file path=xl/ctrlProps/ctrlProp793.xml><?xml version="1.0" encoding="utf-8"?>
<formControlPr xmlns="http://schemas.microsoft.com/office/spreadsheetml/2009/9/main" objectType="Drop" dropLines="31" dropStyle="combo" dx="26" fmlaLink="Vastaukset_raiteet!$BE$8" fmlaRange="Valikot!$B$40:$B$45" noThreeD="1" sel="1" val="0"/>
</file>

<file path=xl/ctrlProps/ctrlProp794.xml><?xml version="1.0" encoding="utf-8"?>
<formControlPr xmlns="http://schemas.microsoft.com/office/spreadsheetml/2009/9/main" objectType="Drop" dropLines="31" dropStyle="combo" dx="26" fmlaLink="Vastaukset_raiteet!$BE$14" fmlaRange="Valikot!$L$64:$L$67" noThreeD="1" sel="1" val="0"/>
</file>

<file path=xl/ctrlProps/ctrlProp795.xml><?xml version="1.0" encoding="utf-8"?>
<formControlPr xmlns="http://schemas.microsoft.com/office/spreadsheetml/2009/9/main" objectType="Drop" dropLines="31" dropStyle="combo" dx="26" fmlaLink="Vastaukset_raiteet!$BE$13" fmlaRange="Valikot!$P$64:$P$66" noThreeD="1" sel="1" val="0"/>
</file>

<file path=xl/ctrlProps/ctrlProp796.xml><?xml version="1.0" encoding="utf-8"?>
<formControlPr xmlns="http://schemas.microsoft.com/office/spreadsheetml/2009/9/main" objectType="Drop" dropLines="32" dropStyle="combo" dx="26" fmlaLink="Vastaukset_raiteet!$BF$5" fmlaRange="Valikot!$B$6:$B$37" noThreeD="1" sel="1" val="0"/>
</file>

<file path=xl/ctrlProps/ctrlProp797.xml><?xml version="1.0" encoding="utf-8"?>
<formControlPr xmlns="http://schemas.microsoft.com/office/spreadsheetml/2009/9/main" objectType="Drop" dropLines="31" dropStyle="combo" dx="26" fmlaLink="Vastaukset_raiteet!$BF$9" fmlaRange="Valikot!$G$6:$G$10" noThreeD="1" sel="1" val="0"/>
</file>

<file path=xl/ctrlProps/ctrlProp798.xml><?xml version="1.0" encoding="utf-8"?>
<formControlPr xmlns="http://schemas.microsoft.com/office/spreadsheetml/2009/9/main" objectType="Drop" dropLines="31" dropStyle="combo" dx="26" fmlaLink="Vastaukset_raiteet!$BF$10" fmlaRange="Valikot!$L$6:$L$9" noThreeD="1" sel="1" val="0"/>
</file>

<file path=xl/ctrlProps/ctrlProp799.xml><?xml version="1.0" encoding="utf-8"?>
<formControlPr xmlns="http://schemas.microsoft.com/office/spreadsheetml/2009/9/main" objectType="Drop" dropLines="31" dropStyle="combo" dx="26" fmlaLink="Vastaukset_raiteet!$BF$11" fmlaRange="Valikot!$G$14:$G$20" noThreeD="1" sel="1" val="0"/>
</file>

<file path=xl/ctrlProps/ctrlProp8.xml><?xml version="1.0" encoding="utf-8"?>
<formControlPr xmlns="http://schemas.microsoft.com/office/spreadsheetml/2009/9/main" objectType="Drop" dropLines="31" dropStyle="combo" dx="26" fmlaLink="Vastaukset_raiteet!$E$10" fmlaRange="Valikot!$L$6:$L$9" noThreeD="1" sel="1" val="0"/>
</file>

<file path=xl/ctrlProps/ctrlProp80.xml><?xml version="1.0" encoding="utf-8"?>
<formControlPr xmlns="http://schemas.microsoft.com/office/spreadsheetml/2009/9/main" objectType="Drop" dropLines="31" dropStyle="combo" dx="26" fmlaLink="Vastaukset_raiteet!$J$45" fmlaRange="Valikot!$V$57:$V$61" noThreeD="1" sel="1" val="0"/>
</file>

<file path=xl/ctrlProps/ctrlProp800.xml><?xml version="1.0" encoding="utf-8"?>
<formControlPr xmlns="http://schemas.microsoft.com/office/spreadsheetml/2009/9/main" objectType="Drop" dropLines="31" dropStyle="combo" dx="26" fmlaLink="Vastaukset_raiteet!$BF$12" fmlaRange="Valikot!$G$23:$G$28" noThreeD="1" sel="1" val="0"/>
</file>

<file path=xl/ctrlProps/ctrlProp801.xml><?xml version="1.0" encoding="utf-8"?>
<formControlPr xmlns="http://schemas.microsoft.com/office/spreadsheetml/2009/9/main" objectType="Drop" dropLines="31" dropStyle="combo" dx="26" fmlaLink="Vastaukset_raiteet!$BF$23" fmlaRange="Valikot!$B$57:$B$60" noThreeD="1" sel="1" val="0"/>
</file>

<file path=xl/ctrlProps/ctrlProp802.xml><?xml version="1.0" encoding="utf-8"?>
<formControlPr xmlns="http://schemas.microsoft.com/office/spreadsheetml/2009/9/main" objectType="Drop" dropLines="31" dropStyle="combo" dx="26" fmlaLink="Vastaukset_raiteet!$BF$42" fmlaRange="Valikot!$G$57:$G$60" noThreeD="1" sel="1" val="0"/>
</file>

<file path=xl/ctrlProps/ctrlProp803.xml><?xml version="1.0" encoding="utf-8"?>
<formControlPr xmlns="http://schemas.microsoft.com/office/spreadsheetml/2009/9/main" objectType="Drop" dropLines="31" dropStyle="combo" dx="26" fmlaLink="Vastaukset_raiteet!$BF$43" fmlaRange="Valikot!$L$57:$L$61" noThreeD="1" sel="1" val="0"/>
</file>

<file path=xl/ctrlProps/ctrlProp804.xml><?xml version="1.0" encoding="utf-8"?>
<formControlPr xmlns="http://schemas.microsoft.com/office/spreadsheetml/2009/9/main" objectType="Drop" dropLines="31" dropStyle="combo" dx="26" fmlaLink="Vastaukset_raiteet!$BF$44" fmlaRange="Valikot!$P$57:$P$60" noThreeD="1" sel="1" val="0"/>
</file>

<file path=xl/ctrlProps/ctrlProp805.xml><?xml version="1.0" encoding="utf-8"?>
<formControlPr xmlns="http://schemas.microsoft.com/office/spreadsheetml/2009/9/main" objectType="Drop" dropLines="31" dropStyle="combo" dx="26" fmlaLink="Vastaukset_raiteet!$BF$45" fmlaRange="Valikot!$V$57:$V$61" noThreeD="1" sel="1" val="0"/>
</file>

<file path=xl/ctrlProps/ctrlProp806.xml><?xml version="1.0" encoding="utf-8"?>
<formControlPr xmlns="http://schemas.microsoft.com/office/spreadsheetml/2009/9/main" objectType="Drop" dropLines="31" dropStyle="combo" dx="26" fmlaLink="Vastaukset_raiteet!$BF$46" fmlaRange="Valikot!$B$64:$B$67" noThreeD="1" sel="1" val="0"/>
</file>

<file path=xl/ctrlProps/ctrlProp807.xml><?xml version="1.0" encoding="utf-8"?>
<formControlPr xmlns="http://schemas.microsoft.com/office/spreadsheetml/2009/9/main" objectType="Drop" dropLines="31" dropStyle="combo" dx="26" fmlaLink="Vastaukset_raiteet!$BF$47" fmlaRange="Valikot!$G$64:$G$67" noThreeD="1" sel="1" val="0"/>
</file>

<file path=xl/ctrlProps/ctrlProp808.xml><?xml version="1.0" encoding="utf-8"?>
<formControlPr xmlns="http://schemas.microsoft.com/office/spreadsheetml/2009/9/main" objectType="Drop" dropLines="31" dropStyle="combo" dx="26" fmlaLink="Vastaukset_raiteet!$BF$8" fmlaRange="Valikot!$B$40:$B$45" noThreeD="1" sel="1" val="0"/>
</file>

<file path=xl/ctrlProps/ctrlProp809.xml><?xml version="1.0" encoding="utf-8"?>
<formControlPr xmlns="http://schemas.microsoft.com/office/spreadsheetml/2009/9/main" objectType="Drop" dropLines="31" dropStyle="combo" dx="26" fmlaLink="Vastaukset_raiteet!$BF$14" fmlaRange="Valikot!$L$64:$L$67" noThreeD="1" sel="1" val="0"/>
</file>

<file path=xl/ctrlProps/ctrlProp81.xml><?xml version="1.0" encoding="utf-8"?>
<formControlPr xmlns="http://schemas.microsoft.com/office/spreadsheetml/2009/9/main" objectType="Drop" dropLines="31" dropStyle="combo" dx="26" fmlaLink="Vastaukset_raiteet!$J$46" fmlaRange="Valikot!$B$64:$B$67" noThreeD="1" sel="1" val="0"/>
</file>

<file path=xl/ctrlProps/ctrlProp810.xml><?xml version="1.0" encoding="utf-8"?>
<formControlPr xmlns="http://schemas.microsoft.com/office/spreadsheetml/2009/9/main" objectType="Drop" dropLines="31" dropStyle="combo" dx="26" fmlaLink="Vastaukset_raiteet!$BF$13" fmlaRange="Valikot!$P$64:$P$66" noThreeD="1" sel="1" val="0"/>
</file>

<file path=xl/ctrlProps/ctrlProp811.xml><?xml version="1.0" encoding="utf-8"?>
<formControlPr xmlns="http://schemas.microsoft.com/office/spreadsheetml/2009/9/main" objectType="Drop" dropLines="32" dropStyle="combo" dx="26" fmlaLink="Vastaukset_raiteet!$BG$5" fmlaRange="Valikot!$B$6:$B$37" noThreeD="1" sel="1" val="0"/>
</file>

<file path=xl/ctrlProps/ctrlProp812.xml><?xml version="1.0" encoding="utf-8"?>
<formControlPr xmlns="http://schemas.microsoft.com/office/spreadsheetml/2009/9/main" objectType="Drop" dropLines="31" dropStyle="combo" dx="26" fmlaLink="Vastaukset_raiteet!$BG$9" fmlaRange="Valikot!$G$6:$G$10" noThreeD="1" sel="1" val="0"/>
</file>

<file path=xl/ctrlProps/ctrlProp813.xml><?xml version="1.0" encoding="utf-8"?>
<formControlPr xmlns="http://schemas.microsoft.com/office/spreadsheetml/2009/9/main" objectType="Drop" dropLines="31" dropStyle="combo" dx="26" fmlaLink="Vastaukset_raiteet!$BG$10" fmlaRange="Valikot!$L$6:$L$9" noThreeD="1" sel="1" val="0"/>
</file>

<file path=xl/ctrlProps/ctrlProp814.xml><?xml version="1.0" encoding="utf-8"?>
<formControlPr xmlns="http://schemas.microsoft.com/office/spreadsheetml/2009/9/main" objectType="Drop" dropLines="31" dropStyle="combo" dx="26" fmlaLink="Vastaukset_raiteet!$BG$11" fmlaRange="Valikot!$G$14:$G$20" noThreeD="1" sel="1" val="0"/>
</file>

<file path=xl/ctrlProps/ctrlProp815.xml><?xml version="1.0" encoding="utf-8"?>
<formControlPr xmlns="http://schemas.microsoft.com/office/spreadsheetml/2009/9/main" objectType="Drop" dropLines="31" dropStyle="combo" dx="26" fmlaLink="Vastaukset_raiteet!$BG$12" fmlaRange="Valikot!$G$23:$G$28" noThreeD="1" sel="1" val="0"/>
</file>

<file path=xl/ctrlProps/ctrlProp816.xml><?xml version="1.0" encoding="utf-8"?>
<formControlPr xmlns="http://schemas.microsoft.com/office/spreadsheetml/2009/9/main" objectType="Drop" dropLines="31" dropStyle="combo" dx="26" fmlaLink="Vastaukset_raiteet!$BG$23" fmlaRange="Valikot!$B$57:$B$60" noThreeD="1" sel="1" val="0"/>
</file>

<file path=xl/ctrlProps/ctrlProp817.xml><?xml version="1.0" encoding="utf-8"?>
<formControlPr xmlns="http://schemas.microsoft.com/office/spreadsheetml/2009/9/main" objectType="Drop" dropLines="31" dropStyle="combo" dx="26" fmlaLink="Vastaukset_raiteet!$BG$42" fmlaRange="Valikot!$G$57:$G$60" noThreeD="1" sel="1" val="0"/>
</file>

<file path=xl/ctrlProps/ctrlProp818.xml><?xml version="1.0" encoding="utf-8"?>
<formControlPr xmlns="http://schemas.microsoft.com/office/spreadsheetml/2009/9/main" objectType="Drop" dropLines="31" dropStyle="combo" dx="26" fmlaLink="Vastaukset_raiteet!$BG$43" fmlaRange="Valikot!$L$57:$L$61" noThreeD="1" sel="1" val="0"/>
</file>

<file path=xl/ctrlProps/ctrlProp819.xml><?xml version="1.0" encoding="utf-8"?>
<formControlPr xmlns="http://schemas.microsoft.com/office/spreadsheetml/2009/9/main" objectType="Drop" dropLines="31" dropStyle="combo" dx="26" fmlaLink="Vastaukset_raiteet!$BG$44" fmlaRange="Valikot!$P$57:$P$60" noThreeD="1" sel="1" val="0"/>
</file>

<file path=xl/ctrlProps/ctrlProp82.xml><?xml version="1.0" encoding="utf-8"?>
<formControlPr xmlns="http://schemas.microsoft.com/office/spreadsheetml/2009/9/main" objectType="Drop" dropLines="31" dropStyle="combo" dx="26" fmlaLink="Vastaukset_raiteet!$J$47" fmlaRange="Valikot!$G$64:$G$67" noThreeD="1" sel="1" val="0"/>
</file>

<file path=xl/ctrlProps/ctrlProp820.xml><?xml version="1.0" encoding="utf-8"?>
<formControlPr xmlns="http://schemas.microsoft.com/office/spreadsheetml/2009/9/main" objectType="Drop" dropLines="31" dropStyle="combo" dx="26" fmlaLink="Vastaukset_raiteet!$BG$45" fmlaRange="Valikot!$V$57:$V$61" noThreeD="1" sel="1" val="0"/>
</file>

<file path=xl/ctrlProps/ctrlProp821.xml><?xml version="1.0" encoding="utf-8"?>
<formControlPr xmlns="http://schemas.microsoft.com/office/spreadsheetml/2009/9/main" objectType="Drop" dropLines="31" dropStyle="combo" dx="26" fmlaLink="Vastaukset_raiteet!$BG$46" fmlaRange="Valikot!$B$64:$B$67" noThreeD="1" sel="1" val="0"/>
</file>

<file path=xl/ctrlProps/ctrlProp822.xml><?xml version="1.0" encoding="utf-8"?>
<formControlPr xmlns="http://schemas.microsoft.com/office/spreadsheetml/2009/9/main" objectType="Drop" dropLines="31" dropStyle="combo" dx="26" fmlaLink="Vastaukset_raiteet!$BG$47" fmlaRange="Valikot!$G$64:$G$67" noThreeD="1" sel="1" val="0"/>
</file>

<file path=xl/ctrlProps/ctrlProp823.xml><?xml version="1.0" encoding="utf-8"?>
<formControlPr xmlns="http://schemas.microsoft.com/office/spreadsheetml/2009/9/main" objectType="Drop" dropLines="31" dropStyle="combo" dx="26" fmlaLink="Vastaukset_raiteet!$BG$8" fmlaRange="Valikot!$B$40:$B$45" noThreeD="1" sel="1" val="0"/>
</file>

<file path=xl/ctrlProps/ctrlProp824.xml><?xml version="1.0" encoding="utf-8"?>
<formControlPr xmlns="http://schemas.microsoft.com/office/spreadsheetml/2009/9/main" objectType="Drop" dropLines="31" dropStyle="combo" dx="26" fmlaLink="Vastaukset_raiteet!$BG$14" fmlaRange="Valikot!$L$64:$L$67" noThreeD="1" sel="1" val="0"/>
</file>

<file path=xl/ctrlProps/ctrlProp825.xml><?xml version="1.0" encoding="utf-8"?>
<formControlPr xmlns="http://schemas.microsoft.com/office/spreadsheetml/2009/9/main" objectType="Drop" dropLines="31" dropStyle="combo" dx="26" fmlaLink="Vastaukset_raiteet!$BG$13" fmlaRange="Valikot!$P$64:$P$66" noThreeD="1" sel="1" val="0"/>
</file>

<file path=xl/ctrlProps/ctrlProp826.xml><?xml version="1.0" encoding="utf-8"?>
<formControlPr xmlns="http://schemas.microsoft.com/office/spreadsheetml/2009/9/main" objectType="Drop" dropLines="32" dropStyle="combo" dx="26" fmlaLink="Vastaukset_raiteet!$BH$5" fmlaRange="Valikot!$B$6:$B$37" noThreeD="1" sel="1" val="0"/>
</file>

<file path=xl/ctrlProps/ctrlProp827.xml><?xml version="1.0" encoding="utf-8"?>
<formControlPr xmlns="http://schemas.microsoft.com/office/spreadsheetml/2009/9/main" objectType="Drop" dropLines="31" dropStyle="combo" dx="26" fmlaLink="Vastaukset_raiteet!$BH$9" fmlaRange="Valikot!$G$6:$G$10" noThreeD="1" sel="1" val="0"/>
</file>

<file path=xl/ctrlProps/ctrlProp828.xml><?xml version="1.0" encoding="utf-8"?>
<formControlPr xmlns="http://schemas.microsoft.com/office/spreadsheetml/2009/9/main" objectType="Drop" dropLines="31" dropStyle="combo" dx="26" fmlaLink="Vastaukset_raiteet!$BH$10" fmlaRange="Valikot!$L$6:$L$9" noThreeD="1" sel="1" val="0"/>
</file>

<file path=xl/ctrlProps/ctrlProp829.xml><?xml version="1.0" encoding="utf-8"?>
<formControlPr xmlns="http://schemas.microsoft.com/office/spreadsheetml/2009/9/main" objectType="Drop" dropLines="31" dropStyle="combo" dx="26" fmlaLink="Vastaukset_raiteet!$BH$11" fmlaRange="Valikot!$G$14:$G$20" noThreeD="1" sel="1" val="0"/>
</file>

<file path=xl/ctrlProps/ctrlProp83.xml><?xml version="1.0" encoding="utf-8"?>
<formControlPr xmlns="http://schemas.microsoft.com/office/spreadsheetml/2009/9/main" objectType="Drop" dropLines="31" dropStyle="combo" dx="26" fmlaLink="Vastaukset_raiteet!$J$8" fmlaRange="Valikot!$B$40:$B$45" noThreeD="1" sel="1" val="0"/>
</file>

<file path=xl/ctrlProps/ctrlProp830.xml><?xml version="1.0" encoding="utf-8"?>
<formControlPr xmlns="http://schemas.microsoft.com/office/spreadsheetml/2009/9/main" objectType="Drop" dropLines="31" dropStyle="combo" dx="26" fmlaLink="Vastaukset_raiteet!$BH$12" fmlaRange="Valikot!$G$23:$G$28" noThreeD="1" sel="1" val="0"/>
</file>

<file path=xl/ctrlProps/ctrlProp831.xml><?xml version="1.0" encoding="utf-8"?>
<formControlPr xmlns="http://schemas.microsoft.com/office/spreadsheetml/2009/9/main" objectType="Drop" dropLines="31" dropStyle="combo" dx="26" fmlaLink="Vastaukset_raiteet!$BH$23" fmlaRange="Valikot!$B$57:$B$60" noThreeD="1" sel="1" val="0"/>
</file>

<file path=xl/ctrlProps/ctrlProp832.xml><?xml version="1.0" encoding="utf-8"?>
<formControlPr xmlns="http://schemas.microsoft.com/office/spreadsheetml/2009/9/main" objectType="Drop" dropLines="31" dropStyle="combo" dx="26" fmlaLink="Vastaukset_raiteet!$BH$42" fmlaRange="Valikot!$G$57:$G$60" noThreeD="1" sel="1" val="0"/>
</file>

<file path=xl/ctrlProps/ctrlProp833.xml><?xml version="1.0" encoding="utf-8"?>
<formControlPr xmlns="http://schemas.microsoft.com/office/spreadsheetml/2009/9/main" objectType="Drop" dropLines="31" dropStyle="combo" dx="26" fmlaLink="Vastaukset_raiteet!$BH$43" fmlaRange="Valikot!$L$57:$L$61" noThreeD="1" sel="1" val="0"/>
</file>

<file path=xl/ctrlProps/ctrlProp834.xml><?xml version="1.0" encoding="utf-8"?>
<formControlPr xmlns="http://schemas.microsoft.com/office/spreadsheetml/2009/9/main" objectType="Drop" dropLines="31" dropStyle="combo" dx="26" fmlaLink="Vastaukset_raiteet!$BH$44" fmlaRange="Valikot!$P$57:$P$60" noThreeD="1" sel="1" val="0"/>
</file>

<file path=xl/ctrlProps/ctrlProp835.xml><?xml version="1.0" encoding="utf-8"?>
<formControlPr xmlns="http://schemas.microsoft.com/office/spreadsheetml/2009/9/main" objectType="Drop" dropLines="31" dropStyle="combo" dx="26" fmlaLink="Vastaukset_raiteet!$BH$45" fmlaRange="Valikot!$V$57:$V$61" noThreeD="1" sel="1" val="0"/>
</file>

<file path=xl/ctrlProps/ctrlProp836.xml><?xml version="1.0" encoding="utf-8"?>
<formControlPr xmlns="http://schemas.microsoft.com/office/spreadsheetml/2009/9/main" objectType="Drop" dropLines="31" dropStyle="combo" dx="26" fmlaLink="Vastaukset_raiteet!$BH$46" fmlaRange="Valikot!$B$64:$B$67" noThreeD="1" sel="1" val="0"/>
</file>

<file path=xl/ctrlProps/ctrlProp837.xml><?xml version="1.0" encoding="utf-8"?>
<formControlPr xmlns="http://schemas.microsoft.com/office/spreadsheetml/2009/9/main" objectType="Drop" dropLines="31" dropStyle="combo" dx="26" fmlaLink="Vastaukset_raiteet!$BH$47" fmlaRange="Valikot!$G$64:$G$67" noThreeD="1" sel="1" val="0"/>
</file>

<file path=xl/ctrlProps/ctrlProp838.xml><?xml version="1.0" encoding="utf-8"?>
<formControlPr xmlns="http://schemas.microsoft.com/office/spreadsheetml/2009/9/main" objectType="Drop" dropLines="31" dropStyle="combo" dx="26" fmlaLink="Vastaukset_raiteet!$BH$8" fmlaRange="Valikot!$B$40:$B$45" noThreeD="1" sel="1" val="0"/>
</file>

<file path=xl/ctrlProps/ctrlProp839.xml><?xml version="1.0" encoding="utf-8"?>
<formControlPr xmlns="http://schemas.microsoft.com/office/spreadsheetml/2009/9/main" objectType="Drop" dropLines="31" dropStyle="combo" dx="26" fmlaLink="Vastaukset_raiteet!$BH$14" fmlaRange="Valikot!$L$64:$L$67" noThreeD="1" sel="1" val="0"/>
</file>

<file path=xl/ctrlProps/ctrlProp84.xml><?xml version="1.0" encoding="utf-8"?>
<formControlPr xmlns="http://schemas.microsoft.com/office/spreadsheetml/2009/9/main" objectType="Drop" dropLines="31" dropStyle="combo" dx="26" fmlaLink="Vastaukset_raiteet!$J$14" fmlaRange="Valikot!$L$64:$L$67" noThreeD="1" sel="1" val="0"/>
</file>

<file path=xl/ctrlProps/ctrlProp840.xml><?xml version="1.0" encoding="utf-8"?>
<formControlPr xmlns="http://schemas.microsoft.com/office/spreadsheetml/2009/9/main" objectType="Drop" dropLines="31" dropStyle="combo" dx="26" fmlaLink="Vastaukset_raiteet!$BH$13" fmlaRange="Valikot!$P$64:$P$66" noThreeD="1" sel="1" val="0"/>
</file>

<file path=xl/ctrlProps/ctrlProp841.xml><?xml version="1.0" encoding="utf-8"?>
<formControlPr xmlns="http://schemas.microsoft.com/office/spreadsheetml/2009/9/main" objectType="Drop" dropLines="32" dropStyle="combo" dx="26" fmlaLink="Vastaukset_raiteet!$BI$5" fmlaRange="Valikot!$B$6:$B$37" noThreeD="1" sel="1" val="0"/>
</file>

<file path=xl/ctrlProps/ctrlProp842.xml><?xml version="1.0" encoding="utf-8"?>
<formControlPr xmlns="http://schemas.microsoft.com/office/spreadsheetml/2009/9/main" objectType="Drop" dropLines="31" dropStyle="combo" dx="26" fmlaLink="Vastaukset_raiteet!$BI$9" fmlaRange="Valikot!$G$6:$G$10" noThreeD="1" sel="1" val="0"/>
</file>

<file path=xl/ctrlProps/ctrlProp843.xml><?xml version="1.0" encoding="utf-8"?>
<formControlPr xmlns="http://schemas.microsoft.com/office/spreadsheetml/2009/9/main" objectType="Drop" dropLines="31" dropStyle="combo" dx="26" fmlaLink="Vastaukset_raiteet!$BI$10" fmlaRange="Valikot!$L$6:$L$9" noThreeD="1" sel="1" val="0"/>
</file>

<file path=xl/ctrlProps/ctrlProp844.xml><?xml version="1.0" encoding="utf-8"?>
<formControlPr xmlns="http://schemas.microsoft.com/office/spreadsheetml/2009/9/main" objectType="Drop" dropLines="31" dropStyle="combo" dx="26" fmlaLink="Vastaukset_raiteet!$BI$11" fmlaRange="Valikot!$G$14:$G$20" noThreeD="1" sel="1" val="0"/>
</file>

<file path=xl/ctrlProps/ctrlProp845.xml><?xml version="1.0" encoding="utf-8"?>
<formControlPr xmlns="http://schemas.microsoft.com/office/spreadsheetml/2009/9/main" objectType="Drop" dropLines="31" dropStyle="combo" dx="26" fmlaLink="Vastaukset_raiteet!$BI$12" fmlaRange="Valikot!$G$23:$G$28" noThreeD="1" sel="1" val="0"/>
</file>

<file path=xl/ctrlProps/ctrlProp846.xml><?xml version="1.0" encoding="utf-8"?>
<formControlPr xmlns="http://schemas.microsoft.com/office/spreadsheetml/2009/9/main" objectType="Drop" dropLines="31" dropStyle="combo" dx="26" fmlaLink="Vastaukset_raiteet!$BI$23" fmlaRange="Valikot!$B$57:$B$60" noThreeD="1" sel="1" val="0"/>
</file>

<file path=xl/ctrlProps/ctrlProp847.xml><?xml version="1.0" encoding="utf-8"?>
<formControlPr xmlns="http://schemas.microsoft.com/office/spreadsheetml/2009/9/main" objectType="Drop" dropLines="31" dropStyle="combo" dx="26" fmlaLink="Vastaukset_raiteet!$BI$42" fmlaRange="Valikot!$G$57:$G$60" noThreeD="1" sel="1" val="0"/>
</file>

<file path=xl/ctrlProps/ctrlProp848.xml><?xml version="1.0" encoding="utf-8"?>
<formControlPr xmlns="http://schemas.microsoft.com/office/spreadsheetml/2009/9/main" objectType="Drop" dropLines="31" dropStyle="combo" dx="26" fmlaLink="Vastaukset_raiteet!$BI$43" fmlaRange="Valikot!$L$57:$L$61" noThreeD="1" sel="1" val="0"/>
</file>

<file path=xl/ctrlProps/ctrlProp849.xml><?xml version="1.0" encoding="utf-8"?>
<formControlPr xmlns="http://schemas.microsoft.com/office/spreadsheetml/2009/9/main" objectType="Drop" dropLines="31" dropStyle="combo" dx="26" fmlaLink="Vastaukset_raiteet!$BI$44" fmlaRange="Valikot!$P$57:$P$60" noThreeD="1" sel="1" val="0"/>
</file>

<file path=xl/ctrlProps/ctrlProp85.xml><?xml version="1.0" encoding="utf-8"?>
<formControlPr xmlns="http://schemas.microsoft.com/office/spreadsheetml/2009/9/main" objectType="Drop" dropLines="32" dropStyle="combo" dx="26" fmlaLink="Vastaukset_raiteet!$K$5" fmlaRange="Valikot!$B$6:$B$37" noThreeD="1" sel="1" val="0"/>
</file>

<file path=xl/ctrlProps/ctrlProp850.xml><?xml version="1.0" encoding="utf-8"?>
<formControlPr xmlns="http://schemas.microsoft.com/office/spreadsheetml/2009/9/main" objectType="Drop" dropLines="31" dropStyle="combo" dx="26" fmlaLink="Vastaukset_raiteet!$BI$45" fmlaRange="Valikot!$V$57:$V$61" noThreeD="1" sel="1" val="0"/>
</file>

<file path=xl/ctrlProps/ctrlProp851.xml><?xml version="1.0" encoding="utf-8"?>
<formControlPr xmlns="http://schemas.microsoft.com/office/spreadsheetml/2009/9/main" objectType="Drop" dropLines="31" dropStyle="combo" dx="26" fmlaLink="Vastaukset_raiteet!$BI$46" fmlaRange="Valikot!$B$64:$B$67" noThreeD="1" sel="1" val="0"/>
</file>

<file path=xl/ctrlProps/ctrlProp852.xml><?xml version="1.0" encoding="utf-8"?>
<formControlPr xmlns="http://schemas.microsoft.com/office/spreadsheetml/2009/9/main" objectType="Drop" dropLines="31" dropStyle="combo" dx="26" fmlaLink="Vastaukset_raiteet!$BI$47" fmlaRange="Valikot!$G$64:$G$67" noThreeD="1" sel="1" val="0"/>
</file>

<file path=xl/ctrlProps/ctrlProp853.xml><?xml version="1.0" encoding="utf-8"?>
<formControlPr xmlns="http://schemas.microsoft.com/office/spreadsheetml/2009/9/main" objectType="Drop" dropLines="31" dropStyle="combo" dx="26" fmlaLink="Vastaukset_raiteet!$BI$8" fmlaRange="Valikot!$B$40:$B$45" noThreeD="1" sel="1" val="0"/>
</file>

<file path=xl/ctrlProps/ctrlProp854.xml><?xml version="1.0" encoding="utf-8"?>
<formControlPr xmlns="http://schemas.microsoft.com/office/spreadsheetml/2009/9/main" objectType="Drop" dropLines="31" dropStyle="combo" dx="26" fmlaLink="Vastaukset_raiteet!$BI$14" fmlaRange="Valikot!$L$64:$L$67" noThreeD="1" sel="1" val="0"/>
</file>

<file path=xl/ctrlProps/ctrlProp855.xml><?xml version="1.0" encoding="utf-8"?>
<formControlPr xmlns="http://schemas.microsoft.com/office/spreadsheetml/2009/9/main" objectType="Drop" dropLines="31" dropStyle="combo" dx="26" fmlaLink="Vastaukset_raiteet!$BI$13" fmlaRange="Valikot!$P$64:$P$66" noThreeD="1" sel="1" val="0"/>
</file>

<file path=xl/ctrlProps/ctrlProp856.xml><?xml version="1.0" encoding="utf-8"?>
<formControlPr xmlns="http://schemas.microsoft.com/office/spreadsheetml/2009/9/main" objectType="Drop" dropLines="32" dropStyle="combo" dx="26" fmlaLink="Vastaukset_raiteet!$BJ$5" fmlaRange="Valikot!$B$6:$B$37" noThreeD="1" sel="1" val="0"/>
</file>

<file path=xl/ctrlProps/ctrlProp857.xml><?xml version="1.0" encoding="utf-8"?>
<formControlPr xmlns="http://schemas.microsoft.com/office/spreadsheetml/2009/9/main" objectType="Drop" dropLines="31" dropStyle="combo" dx="26" fmlaLink="Vastaukset_raiteet!$BJ$9" fmlaRange="Valikot!$G$6:$G$10" noThreeD="1" sel="1" val="0"/>
</file>

<file path=xl/ctrlProps/ctrlProp858.xml><?xml version="1.0" encoding="utf-8"?>
<formControlPr xmlns="http://schemas.microsoft.com/office/spreadsheetml/2009/9/main" objectType="Drop" dropLines="31" dropStyle="combo" dx="26" fmlaLink="Vastaukset_raiteet!$BJ$10" fmlaRange="Valikot!$L$6:$L$9" noThreeD="1" sel="1" val="0"/>
</file>

<file path=xl/ctrlProps/ctrlProp859.xml><?xml version="1.0" encoding="utf-8"?>
<formControlPr xmlns="http://schemas.microsoft.com/office/spreadsheetml/2009/9/main" objectType="Drop" dropLines="31" dropStyle="combo" dx="26" fmlaLink="Vastaukset_raiteet!$BJ$11" fmlaRange="Valikot!$G$14:$G$20" noThreeD="1" sel="1" val="0"/>
</file>

<file path=xl/ctrlProps/ctrlProp86.xml><?xml version="1.0" encoding="utf-8"?>
<formControlPr xmlns="http://schemas.microsoft.com/office/spreadsheetml/2009/9/main" objectType="Drop" dropLines="31" dropStyle="combo" dx="26" fmlaLink="Vastaukset_raiteet!$K$9" fmlaRange="Valikot!$G$6:$G$10" noThreeD="1" sel="1" val="0"/>
</file>

<file path=xl/ctrlProps/ctrlProp860.xml><?xml version="1.0" encoding="utf-8"?>
<formControlPr xmlns="http://schemas.microsoft.com/office/spreadsheetml/2009/9/main" objectType="Drop" dropLines="31" dropStyle="combo" dx="26" fmlaLink="Vastaukset_raiteet!$BJ$12" fmlaRange="Valikot!$G$23:$G$28" noThreeD="1" sel="1" val="0"/>
</file>

<file path=xl/ctrlProps/ctrlProp861.xml><?xml version="1.0" encoding="utf-8"?>
<formControlPr xmlns="http://schemas.microsoft.com/office/spreadsheetml/2009/9/main" objectType="Drop" dropLines="31" dropStyle="combo" dx="26" fmlaLink="Vastaukset_raiteet!$BJ$23" fmlaRange="Valikot!$B$57:$B$60" noThreeD="1" sel="1" val="0"/>
</file>

<file path=xl/ctrlProps/ctrlProp862.xml><?xml version="1.0" encoding="utf-8"?>
<formControlPr xmlns="http://schemas.microsoft.com/office/spreadsheetml/2009/9/main" objectType="Drop" dropLines="31" dropStyle="combo" dx="26" fmlaLink="Vastaukset_raiteet!$BJ$42" fmlaRange="Valikot!$G$57:$G$60" noThreeD="1" sel="1" val="0"/>
</file>

<file path=xl/ctrlProps/ctrlProp863.xml><?xml version="1.0" encoding="utf-8"?>
<formControlPr xmlns="http://schemas.microsoft.com/office/spreadsheetml/2009/9/main" objectType="Drop" dropLines="31" dropStyle="combo" dx="26" fmlaLink="Vastaukset_raiteet!$BJ$43" fmlaRange="Valikot!$L$57:$L$61" noThreeD="1" sel="1" val="0"/>
</file>

<file path=xl/ctrlProps/ctrlProp864.xml><?xml version="1.0" encoding="utf-8"?>
<formControlPr xmlns="http://schemas.microsoft.com/office/spreadsheetml/2009/9/main" objectType="Drop" dropLines="31" dropStyle="combo" dx="26" fmlaLink="Vastaukset_raiteet!$BJ$44" fmlaRange="Valikot!$P$57:$P$60" noThreeD="1" sel="1" val="0"/>
</file>

<file path=xl/ctrlProps/ctrlProp865.xml><?xml version="1.0" encoding="utf-8"?>
<formControlPr xmlns="http://schemas.microsoft.com/office/spreadsheetml/2009/9/main" objectType="Drop" dropLines="31" dropStyle="combo" dx="26" fmlaLink="Vastaukset_raiteet!$BJ$45" fmlaRange="Valikot!$V$57:$V$61" noThreeD="1" sel="1" val="0"/>
</file>

<file path=xl/ctrlProps/ctrlProp866.xml><?xml version="1.0" encoding="utf-8"?>
<formControlPr xmlns="http://schemas.microsoft.com/office/spreadsheetml/2009/9/main" objectType="Drop" dropLines="31" dropStyle="combo" dx="26" fmlaLink="Vastaukset_raiteet!$BJ$46" fmlaRange="Valikot!$B$64:$B$67" noThreeD="1" sel="1" val="0"/>
</file>

<file path=xl/ctrlProps/ctrlProp867.xml><?xml version="1.0" encoding="utf-8"?>
<formControlPr xmlns="http://schemas.microsoft.com/office/spreadsheetml/2009/9/main" objectType="Drop" dropLines="31" dropStyle="combo" dx="26" fmlaLink="Vastaukset_raiteet!$BJ$47" fmlaRange="Valikot!$G$64:$G$67" noThreeD="1" sel="1" val="0"/>
</file>

<file path=xl/ctrlProps/ctrlProp868.xml><?xml version="1.0" encoding="utf-8"?>
<formControlPr xmlns="http://schemas.microsoft.com/office/spreadsheetml/2009/9/main" objectType="Drop" dropLines="31" dropStyle="combo" dx="26" fmlaLink="Vastaukset_raiteet!$BJ$8" fmlaRange="Valikot!$B$40:$B$45" noThreeD="1" sel="1" val="0"/>
</file>

<file path=xl/ctrlProps/ctrlProp869.xml><?xml version="1.0" encoding="utf-8"?>
<formControlPr xmlns="http://schemas.microsoft.com/office/spreadsheetml/2009/9/main" objectType="Drop" dropLines="31" dropStyle="combo" dx="26" fmlaLink="Vastaukset_raiteet!$BJ$14" fmlaRange="Valikot!$L$64:$L$67" noThreeD="1" sel="1" val="0"/>
</file>

<file path=xl/ctrlProps/ctrlProp87.xml><?xml version="1.0" encoding="utf-8"?>
<formControlPr xmlns="http://schemas.microsoft.com/office/spreadsheetml/2009/9/main" objectType="Drop" dropLines="31" dropStyle="combo" dx="26" fmlaLink="Vastaukset_raiteet!$K$10" fmlaRange="Valikot!$L$6:$L$9" noThreeD="1" sel="1" val="0"/>
</file>

<file path=xl/ctrlProps/ctrlProp870.xml><?xml version="1.0" encoding="utf-8"?>
<formControlPr xmlns="http://schemas.microsoft.com/office/spreadsheetml/2009/9/main" objectType="Drop" dropLines="31" dropStyle="combo" dx="26" fmlaLink="Vastaukset_raiteet!$BJ$13" fmlaRange="Valikot!$P$64:$P$66" noThreeD="1" sel="1" val="0"/>
</file>

<file path=xl/ctrlProps/ctrlProp871.xml><?xml version="1.0" encoding="utf-8"?>
<formControlPr xmlns="http://schemas.microsoft.com/office/spreadsheetml/2009/9/main" objectType="Drop" dropLines="32" dropStyle="combo" dx="26" fmlaLink="Vastaukset_raiteet!$BK$5" fmlaRange="Valikot!$B$6:$B$37" noThreeD="1" sel="1" val="0"/>
</file>

<file path=xl/ctrlProps/ctrlProp872.xml><?xml version="1.0" encoding="utf-8"?>
<formControlPr xmlns="http://schemas.microsoft.com/office/spreadsheetml/2009/9/main" objectType="Drop" dropLines="31" dropStyle="combo" dx="26" fmlaLink="Vastaukset_raiteet!$BK$9" fmlaRange="Valikot!$G$6:$G$10" noThreeD="1" sel="1" val="0"/>
</file>

<file path=xl/ctrlProps/ctrlProp873.xml><?xml version="1.0" encoding="utf-8"?>
<formControlPr xmlns="http://schemas.microsoft.com/office/spreadsheetml/2009/9/main" objectType="Drop" dropLines="31" dropStyle="combo" dx="26" fmlaLink="Vastaukset_raiteet!$BK$10" fmlaRange="Valikot!$L$6:$L$9" noThreeD="1" sel="1" val="0"/>
</file>

<file path=xl/ctrlProps/ctrlProp874.xml><?xml version="1.0" encoding="utf-8"?>
<formControlPr xmlns="http://schemas.microsoft.com/office/spreadsheetml/2009/9/main" objectType="Drop" dropLines="31" dropStyle="combo" dx="26" fmlaLink="Vastaukset_raiteet!$BK$11" fmlaRange="Valikot!$G$14:$G$20" noThreeD="1" sel="1" val="0"/>
</file>

<file path=xl/ctrlProps/ctrlProp875.xml><?xml version="1.0" encoding="utf-8"?>
<formControlPr xmlns="http://schemas.microsoft.com/office/spreadsheetml/2009/9/main" objectType="Drop" dropLines="31" dropStyle="combo" dx="26" fmlaLink="Vastaukset_raiteet!$BK$12" fmlaRange="Valikot!$G$23:$G$28" noThreeD="1" sel="1" val="0"/>
</file>

<file path=xl/ctrlProps/ctrlProp876.xml><?xml version="1.0" encoding="utf-8"?>
<formControlPr xmlns="http://schemas.microsoft.com/office/spreadsheetml/2009/9/main" objectType="Drop" dropLines="31" dropStyle="combo" dx="26" fmlaLink="Vastaukset_raiteet!$BK$23" fmlaRange="Valikot!$B$57:$B$60" noThreeD="1" sel="1" val="0"/>
</file>

<file path=xl/ctrlProps/ctrlProp877.xml><?xml version="1.0" encoding="utf-8"?>
<formControlPr xmlns="http://schemas.microsoft.com/office/spreadsheetml/2009/9/main" objectType="Drop" dropLines="31" dropStyle="combo" dx="26" fmlaLink="Vastaukset_raiteet!$BK$42" fmlaRange="Valikot!$G$57:$G$60" noThreeD="1" sel="1" val="0"/>
</file>

<file path=xl/ctrlProps/ctrlProp878.xml><?xml version="1.0" encoding="utf-8"?>
<formControlPr xmlns="http://schemas.microsoft.com/office/spreadsheetml/2009/9/main" objectType="Drop" dropLines="31" dropStyle="combo" dx="26" fmlaLink="Vastaukset_raiteet!$BK$43" fmlaRange="Valikot!$L$57:$L$61" noThreeD="1" sel="1" val="0"/>
</file>

<file path=xl/ctrlProps/ctrlProp879.xml><?xml version="1.0" encoding="utf-8"?>
<formControlPr xmlns="http://schemas.microsoft.com/office/spreadsheetml/2009/9/main" objectType="Drop" dropLines="31" dropStyle="combo" dx="26" fmlaLink="Vastaukset_raiteet!$BK$44" fmlaRange="Valikot!$P$57:$P$60" noThreeD="1" sel="1" val="0"/>
</file>

<file path=xl/ctrlProps/ctrlProp88.xml><?xml version="1.0" encoding="utf-8"?>
<formControlPr xmlns="http://schemas.microsoft.com/office/spreadsheetml/2009/9/main" objectType="Drop" dropLines="31" dropStyle="combo" dx="26" fmlaLink="Vastaukset_raiteet!$K$11" fmlaRange="Valikot!$G$14:$G$20" noThreeD="1" sel="1" val="0"/>
</file>

<file path=xl/ctrlProps/ctrlProp880.xml><?xml version="1.0" encoding="utf-8"?>
<formControlPr xmlns="http://schemas.microsoft.com/office/spreadsheetml/2009/9/main" objectType="Drop" dropLines="31" dropStyle="combo" dx="26" fmlaLink="Vastaukset_raiteet!$BK$45" fmlaRange="Valikot!$V$57:$V$61" noThreeD="1" sel="1" val="0"/>
</file>

<file path=xl/ctrlProps/ctrlProp881.xml><?xml version="1.0" encoding="utf-8"?>
<formControlPr xmlns="http://schemas.microsoft.com/office/spreadsheetml/2009/9/main" objectType="Drop" dropLines="31" dropStyle="combo" dx="26" fmlaLink="Vastaukset_raiteet!$BK$46" fmlaRange="Valikot!$B$64:$B$67" noThreeD="1" sel="1" val="0"/>
</file>

<file path=xl/ctrlProps/ctrlProp882.xml><?xml version="1.0" encoding="utf-8"?>
<formControlPr xmlns="http://schemas.microsoft.com/office/spreadsheetml/2009/9/main" objectType="Drop" dropLines="31" dropStyle="combo" dx="26" fmlaLink="Vastaukset_raiteet!$BK$47" fmlaRange="Valikot!$G$64:$G$67" noThreeD="1" sel="1" val="0"/>
</file>

<file path=xl/ctrlProps/ctrlProp883.xml><?xml version="1.0" encoding="utf-8"?>
<formControlPr xmlns="http://schemas.microsoft.com/office/spreadsheetml/2009/9/main" objectType="Drop" dropLines="31" dropStyle="combo" dx="26" fmlaLink="Vastaukset_raiteet!$BK$8" fmlaRange="Valikot!$B$40:$B$45" noThreeD="1" sel="1" val="0"/>
</file>

<file path=xl/ctrlProps/ctrlProp884.xml><?xml version="1.0" encoding="utf-8"?>
<formControlPr xmlns="http://schemas.microsoft.com/office/spreadsheetml/2009/9/main" objectType="Drop" dropLines="31" dropStyle="combo" dx="26" fmlaLink="Vastaukset_raiteet!$BK$14" fmlaRange="Valikot!$L$64:$L$67" noThreeD="1" sel="1" val="0"/>
</file>

<file path=xl/ctrlProps/ctrlProp885.xml><?xml version="1.0" encoding="utf-8"?>
<formControlPr xmlns="http://schemas.microsoft.com/office/spreadsheetml/2009/9/main" objectType="Drop" dropLines="31" dropStyle="combo" dx="26" fmlaLink="Vastaukset_raiteet!$BK$13" fmlaRange="Valikot!$P$64:$P$66" noThreeD="1" sel="1" val="0"/>
</file>

<file path=xl/ctrlProps/ctrlProp886.xml><?xml version="1.0" encoding="utf-8"?>
<formControlPr xmlns="http://schemas.microsoft.com/office/spreadsheetml/2009/9/main" objectType="Drop" dropLines="32" dropStyle="combo" dx="26" fmlaLink="Vastaukset_raiteet!$BL$5" fmlaRange="Valikot!$B$6:$B$37" noThreeD="1" sel="1" val="0"/>
</file>

<file path=xl/ctrlProps/ctrlProp887.xml><?xml version="1.0" encoding="utf-8"?>
<formControlPr xmlns="http://schemas.microsoft.com/office/spreadsheetml/2009/9/main" objectType="Drop" dropLines="31" dropStyle="combo" dx="26" fmlaLink="Vastaukset_raiteet!$BL$9" fmlaRange="Valikot!$G$6:$G$10" noThreeD="1" sel="1" val="0"/>
</file>

<file path=xl/ctrlProps/ctrlProp888.xml><?xml version="1.0" encoding="utf-8"?>
<formControlPr xmlns="http://schemas.microsoft.com/office/spreadsheetml/2009/9/main" objectType="Drop" dropLines="31" dropStyle="combo" dx="26" fmlaLink="Vastaukset_raiteet!$BL$10" fmlaRange="Valikot!$L$6:$L$9" noThreeD="1" sel="1" val="0"/>
</file>

<file path=xl/ctrlProps/ctrlProp889.xml><?xml version="1.0" encoding="utf-8"?>
<formControlPr xmlns="http://schemas.microsoft.com/office/spreadsheetml/2009/9/main" objectType="Drop" dropLines="31" dropStyle="combo" dx="26" fmlaLink="Vastaukset_raiteet!$BL$11" fmlaRange="Valikot!$G$14:$G$20" noThreeD="1" sel="1" val="0"/>
</file>

<file path=xl/ctrlProps/ctrlProp89.xml><?xml version="1.0" encoding="utf-8"?>
<formControlPr xmlns="http://schemas.microsoft.com/office/spreadsheetml/2009/9/main" objectType="Drop" dropLines="31" dropStyle="combo" dx="26" fmlaLink="Vastaukset_raiteet!$K$12" fmlaRange="Valikot!$G$23:$G$28" noThreeD="1" sel="1" val="0"/>
</file>

<file path=xl/ctrlProps/ctrlProp890.xml><?xml version="1.0" encoding="utf-8"?>
<formControlPr xmlns="http://schemas.microsoft.com/office/spreadsheetml/2009/9/main" objectType="Drop" dropLines="31" dropStyle="combo" dx="26" fmlaLink="Vastaukset_raiteet!$BL$12" fmlaRange="Valikot!$G$23:$G$28" noThreeD="1" sel="1" val="0"/>
</file>

<file path=xl/ctrlProps/ctrlProp891.xml><?xml version="1.0" encoding="utf-8"?>
<formControlPr xmlns="http://schemas.microsoft.com/office/spreadsheetml/2009/9/main" objectType="Drop" dropLines="31" dropStyle="combo" dx="26" fmlaLink="Vastaukset_raiteet!$BL$23" fmlaRange="Valikot!$B$57:$B$60" noThreeD="1" sel="1" val="0"/>
</file>

<file path=xl/ctrlProps/ctrlProp892.xml><?xml version="1.0" encoding="utf-8"?>
<formControlPr xmlns="http://schemas.microsoft.com/office/spreadsheetml/2009/9/main" objectType="Drop" dropLines="31" dropStyle="combo" dx="26" fmlaLink="Vastaukset_raiteet!$BL$42" fmlaRange="Valikot!$G$57:$G$60" noThreeD="1" sel="1" val="0"/>
</file>

<file path=xl/ctrlProps/ctrlProp893.xml><?xml version="1.0" encoding="utf-8"?>
<formControlPr xmlns="http://schemas.microsoft.com/office/spreadsheetml/2009/9/main" objectType="Drop" dropLines="31" dropStyle="combo" dx="26" fmlaLink="Vastaukset_raiteet!$BL$43" fmlaRange="Valikot!$L$57:$L$61" noThreeD="1" sel="1" val="0"/>
</file>

<file path=xl/ctrlProps/ctrlProp894.xml><?xml version="1.0" encoding="utf-8"?>
<formControlPr xmlns="http://schemas.microsoft.com/office/spreadsheetml/2009/9/main" objectType="Drop" dropLines="31" dropStyle="combo" dx="26" fmlaLink="Vastaukset_raiteet!$BL$44" fmlaRange="Valikot!$P$57:$P$60" noThreeD="1" sel="1" val="0"/>
</file>

<file path=xl/ctrlProps/ctrlProp895.xml><?xml version="1.0" encoding="utf-8"?>
<formControlPr xmlns="http://schemas.microsoft.com/office/spreadsheetml/2009/9/main" objectType="Drop" dropLines="31" dropStyle="combo" dx="26" fmlaLink="Vastaukset_raiteet!$BL$45" fmlaRange="Valikot!$V$57:$V$61" noThreeD="1" sel="1" val="0"/>
</file>

<file path=xl/ctrlProps/ctrlProp896.xml><?xml version="1.0" encoding="utf-8"?>
<formControlPr xmlns="http://schemas.microsoft.com/office/spreadsheetml/2009/9/main" objectType="Drop" dropLines="31" dropStyle="combo" dx="26" fmlaLink="Vastaukset_raiteet!$BL$46" fmlaRange="Valikot!$B$64:$B$67" noThreeD="1" sel="1" val="0"/>
</file>

<file path=xl/ctrlProps/ctrlProp897.xml><?xml version="1.0" encoding="utf-8"?>
<formControlPr xmlns="http://schemas.microsoft.com/office/spreadsheetml/2009/9/main" objectType="Drop" dropLines="31" dropStyle="combo" dx="26" fmlaLink="Vastaukset_raiteet!$BL$47" fmlaRange="Valikot!$G$64:$G$67" noThreeD="1" sel="1" val="0"/>
</file>

<file path=xl/ctrlProps/ctrlProp898.xml><?xml version="1.0" encoding="utf-8"?>
<formControlPr xmlns="http://schemas.microsoft.com/office/spreadsheetml/2009/9/main" objectType="Drop" dropLines="31" dropStyle="combo" dx="26" fmlaLink="Vastaukset_raiteet!$BL$8" fmlaRange="Valikot!$B$40:$B$45" noThreeD="1" sel="1" val="0"/>
</file>

<file path=xl/ctrlProps/ctrlProp899.xml><?xml version="1.0" encoding="utf-8"?>
<formControlPr xmlns="http://schemas.microsoft.com/office/spreadsheetml/2009/9/main" objectType="Drop" dropLines="31" dropStyle="combo" dx="26" fmlaLink="Vastaukset_raiteet!$BL$14" fmlaRange="Valikot!$L$64:$L$67" noThreeD="1" sel="1" val="0"/>
</file>

<file path=xl/ctrlProps/ctrlProp9.xml><?xml version="1.0" encoding="utf-8"?>
<formControlPr xmlns="http://schemas.microsoft.com/office/spreadsheetml/2009/9/main" objectType="Drop" dropLines="31" dropStyle="combo" dx="26" fmlaLink="Vastaukset_raiteet!$E$11" fmlaRange="Valikot!$G$14:$G$20" noThreeD="1" sel="1" val="0"/>
</file>

<file path=xl/ctrlProps/ctrlProp90.xml><?xml version="1.0" encoding="utf-8"?>
<formControlPr xmlns="http://schemas.microsoft.com/office/spreadsheetml/2009/9/main" objectType="Drop" dropLines="31" dropStyle="combo" dx="26" fmlaLink="Vastaukset_raiteet!$K$23" fmlaRange="Valikot!$B$57:$B$60" noThreeD="1" sel="1" val="0"/>
</file>

<file path=xl/ctrlProps/ctrlProp900.xml><?xml version="1.0" encoding="utf-8"?>
<formControlPr xmlns="http://schemas.microsoft.com/office/spreadsheetml/2009/9/main" objectType="Drop" dropLines="31" dropStyle="combo" dx="26" fmlaLink="Vastaukset_raiteet!$BL$13" fmlaRange="Valikot!$P$64:$P$66" noThreeD="1" sel="1" val="0"/>
</file>

<file path=xl/ctrlProps/ctrlProp901.xml><?xml version="1.0" encoding="utf-8"?>
<formControlPr xmlns="http://schemas.microsoft.com/office/spreadsheetml/2009/9/main" objectType="Drop" dropLines="32" dropStyle="combo" dx="26" fmlaLink="Vastaukset_raiteet!$BM$5" fmlaRange="Valikot!$B$6:$B$37" noThreeD="1" sel="1" val="0"/>
</file>

<file path=xl/ctrlProps/ctrlProp902.xml><?xml version="1.0" encoding="utf-8"?>
<formControlPr xmlns="http://schemas.microsoft.com/office/spreadsheetml/2009/9/main" objectType="Drop" dropLines="31" dropStyle="combo" dx="26" fmlaLink="Vastaukset_raiteet!$BM$9" fmlaRange="Valikot!$G$6:$G$10" noThreeD="1" sel="1" val="0"/>
</file>

<file path=xl/ctrlProps/ctrlProp903.xml><?xml version="1.0" encoding="utf-8"?>
<formControlPr xmlns="http://schemas.microsoft.com/office/spreadsheetml/2009/9/main" objectType="Drop" dropLines="31" dropStyle="combo" dx="26" fmlaLink="Vastaukset_raiteet!$BM$10" fmlaRange="Valikot!$L$6:$L$9" noThreeD="1" sel="1" val="0"/>
</file>

<file path=xl/ctrlProps/ctrlProp904.xml><?xml version="1.0" encoding="utf-8"?>
<formControlPr xmlns="http://schemas.microsoft.com/office/spreadsheetml/2009/9/main" objectType="Drop" dropLines="31" dropStyle="combo" dx="26" fmlaLink="Vastaukset_raiteet!$BM$11" fmlaRange="Valikot!$G$14:$G$20" noThreeD="1" sel="1" val="0"/>
</file>

<file path=xl/ctrlProps/ctrlProp905.xml><?xml version="1.0" encoding="utf-8"?>
<formControlPr xmlns="http://schemas.microsoft.com/office/spreadsheetml/2009/9/main" objectType="Drop" dropLines="31" dropStyle="combo" dx="26" fmlaLink="Vastaukset_raiteet!$BM$12" fmlaRange="Valikot!$G$23:$G$28" noThreeD="1" sel="1" val="0"/>
</file>

<file path=xl/ctrlProps/ctrlProp906.xml><?xml version="1.0" encoding="utf-8"?>
<formControlPr xmlns="http://schemas.microsoft.com/office/spreadsheetml/2009/9/main" objectType="Drop" dropLines="31" dropStyle="combo" dx="26" fmlaLink="Vastaukset_raiteet!$BM$23" fmlaRange="Valikot!$B$57:$B$60" noThreeD="1" sel="1" val="0"/>
</file>

<file path=xl/ctrlProps/ctrlProp907.xml><?xml version="1.0" encoding="utf-8"?>
<formControlPr xmlns="http://schemas.microsoft.com/office/spreadsheetml/2009/9/main" objectType="Drop" dropLines="31" dropStyle="combo" dx="26" fmlaLink="Vastaukset_raiteet!$BM$42" fmlaRange="Valikot!$G$57:$G$60" noThreeD="1" sel="1" val="0"/>
</file>

<file path=xl/ctrlProps/ctrlProp908.xml><?xml version="1.0" encoding="utf-8"?>
<formControlPr xmlns="http://schemas.microsoft.com/office/spreadsheetml/2009/9/main" objectType="Drop" dropLines="31" dropStyle="combo" dx="26" fmlaLink="Vastaukset_raiteet!$BM$43" fmlaRange="Valikot!$L$57:$L$61" noThreeD="1" sel="1" val="0"/>
</file>

<file path=xl/ctrlProps/ctrlProp909.xml><?xml version="1.0" encoding="utf-8"?>
<formControlPr xmlns="http://schemas.microsoft.com/office/spreadsheetml/2009/9/main" objectType="Drop" dropLines="31" dropStyle="combo" dx="26" fmlaLink="Vastaukset_raiteet!$BM$44" fmlaRange="Valikot!$P$57:$P$60" noThreeD="1" sel="1" val="0"/>
</file>

<file path=xl/ctrlProps/ctrlProp91.xml><?xml version="1.0" encoding="utf-8"?>
<formControlPr xmlns="http://schemas.microsoft.com/office/spreadsheetml/2009/9/main" objectType="Drop" dropLines="31" dropStyle="combo" dx="26" fmlaLink="Vastaukset_raiteet!$K$42" fmlaRange="Valikot!$G$57:$G$60" noThreeD="1" sel="1" val="0"/>
</file>

<file path=xl/ctrlProps/ctrlProp910.xml><?xml version="1.0" encoding="utf-8"?>
<formControlPr xmlns="http://schemas.microsoft.com/office/spreadsheetml/2009/9/main" objectType="Drop" dropLines="31" dropStyle="combo" dx="26" fmlaLink="Vastaukset_raiteet!$BM$45" fmlaRange="Valikot!$V$57:$V$61" noThreeD="1" sel="1" val="0"/>
</file>

<file path=xl/ctrlProps/ctrlProp911.xml><?xml version="1.0" encoding="utf-8"?>
<formControlPr xmlns="http://schemas.microsoft.com/office/spreadsheetml/2009/9/main" objectType="Drop" dropLines="31" dropStyle="combo" dx="26" fmlaLink="Vastaukset_raiteet!$BM$46" fmlaRange="Valikot!$B$64:$B$67" noThreeD="1" sel="1" val="0"/>
</file>

<file path=xl/ctrlProps/ctrlProp912.xml><?xml version="1.0" encoding="utf-8"?>
<formControlPr xmlns="http://schemas.microsoft.com/office/spreadsheetml/2009/9/main" objectType="Drop" dropLines="31" dropStyle="combo" dx="26" fmlaLink="Vastaukset_raiteet!$BM$47" fmlaRange="Valikot!$G$64:$G$67" noThreeD="1" sel="1" val="0"/>
</file>

<file path=xl/ctrlProps/ctrlProp913.xml><?xml version="1.0" encoding="utf-8"?>
<formControlPr xmlns="http://schemas.microsoft.com/office/spreadsheetml/2009/9/main" objectType="Drop" dropLines="31" dropStyle="combo" dx="26" fmlaLink="Vastaukset_raiteet!$BM$8" fmlaRange="Valikot!$B$40:$B$45" noThreeD="1" sel="1" val="0"/>
</file>

<file path=xl/ctrlProps/ctrlProp914.xml><?xml version="1.0" encoding="utf-8"?>
<formControlPr xmlns="http://schemas.microsoft.com/office/spreadsheetml/2009/9/main" objectType="Drop" dropLines="31" dropStyle="combo" dx="26" fmlaLink="Vastaukset_raiteet!$BM$14" fmlaRange="Valikot!$L$64:$L$67" noThreeD="1" sel="1" val="0"/>
</file>

<file path=xl/ctrlProps/ctrlProp915.xml><?xml version="1.0" encoding="utf-8"?>
<formControlPr xmlns="http://schemas.microsoft.com/office/spreadsheetml/2009/9/main" objectType="Drop" dropLines="31" dropStyle="combo" dx="26" fmlaLink="Vastaukset_raiteet!$BM$13" fmlaRange="Valikot!$P$64:$P$66" noThreeD="1" sel="1" val="0"/>
</file>

<file path=xl/ctrlProps/ctrlProp916.xml><?xml version="1.0" encoding="utf-8"?>
<formControlPr xmlns="http://schemas.microsoft.com/office/spreadsheetml/2009/9/main" objectType="Drop" dropLines="32" dropStyle="combo" dx="26" fmlaLink="Vastaukset_raiteet!$BN$5" fmlaRange="Valikot!$B$6:$B$37" noThreeD="1" sel="1" val="0"/>
</file>

<file path=xl/ctrlProps/ctrlProp917.xml><?xml version="1.0" encoding="utf-8"?>
<formControlPr xmlns="http://schemas.microsoft.com/office/spreadsheetml/2009/9/main" objectType="Drop" dropLines="31" dropStyle="combo" dx="26" fmlaLink="Vastaukset_raiteet!$BN$9" fmlaRange="Valikot!$G$6:$G$10" noThreeD="1" sel="1" val="0"/>
</file>

<file path=xl/ctrlProps/ctrlProp918.xml><?xml version="1.0" encoding="utf-8"?>
<formControlPr xmlns="http://schemas.microsoft.com/office/spreadsheetml/2009/9/main" objectType="Drop" dropLines="31" dropStyle="combo" dx="26" fmlaLink="Vastaukset_raiteet!$BN$10" fmlaRange="Valikot!$L$6:$L$9" noThreeD="1" sel="1" val="0"/>
</file>

<file path=xl/ctrlProps/ctrlProp919.xml><?xml version="1.0" encoding="utf-8"?>
<formControlPr xmlns="http://schemas.microsoft.com/office/spreadsheetml/2009/9/main" objectType="Drop" dropLines="31" dropStyle="combo" dx="26" fmlaLink="Vastaukset_raiteet!$BN$11" fmlaRange="Valikot!$G$14:$G$20" noThreeD="1" sel="1" val="0"/>
</file>

<file path=xl/ctrlProps/ctrlProp92.xml><?xml version="1.0" encoding="utf-8"?>
<formControlPr xmlns="http://schemas.microsoft.com/office/spreadsheetml/2009/9/main" objectType="Drop" dropLines="31" dropStyle="combo" dx="26" fmlaLink="Vastaukset_raiteet!$K$43" fmlaRange="Valikot!$L$57:$L$61" noThreeD="1" sel="1" val="0"/>
</file>

<file path=xl/ctrlProps/ctrlProp920.xml><?xml version="1.0" encoding="utf-8"?>
<formControlPr xmlns="http://schemas.microsoft.com/office/spreadsheetml/2009/9/main" objectType="Drop" dropLines="31" dropStyle="combo" dx="26" fmlaLink="Vastaukset_raiteet!$BN$12" fmlaRange="Valikot!$G$23:$G$28" noThreeD="1" sel="1" val="0"/>
</file>

<file path=xl/ctrlProps/ctrlProp921.xml><?xml version="1.0" encoding="utf-8"?>
<formControlPr xmlns="http://schemas.microsoft.com/office/spreadsheetml/2009/9/main" objectType="Drop" dropLines="31" dropStyle="combo" dx="26" fmlaLink="Vastaukset_raiteet!$BN$23" fmlaRange="Valikot!$B$57:$B$60" noThreeD="1" sel="1" val="0"/>
</file>

<file path=xl/ctrlProps/ctrlProp922.xml><?xml version="1.0" encoding="utf-8"?>
<formControlPr xmlns="http://schemas.microsoft.com/office/spreadsheetml/2009/9/main" objectType="Drop" dropLines="31" dropStyle="combo" dx="26" fmlaLink="Vastaukset_raiteet!$BN$42" fmlaRange="Valikot!$G$57:$G$60" noThreeD="1" sel="1" val="0"/>
</file>

<file path=xl/ctrlProps/ctrlProp923.xml><?xml version="1.0" encoding="utf-8"?>
<formControlPr xmlns="http://schemas.microsoft.com/office/spreadsheetml/2009/9/main" objectType="Drop" dropLines="31" dropStyle="combo" dx="26" fmlaLink="Vastaukset_raiteet!$BN$43" fmlaRange="Valikot!$L$57:$L$61" noThreeD="1" sel="1" val="0"/>
</file>

<file path=xl/ctrlProps/ctrlProp924.xml><?xml version="1.0" encoding="utf-8"?>
<formControlPr xmlns="http://schemas.microsoft.com/office/spreadsheetml/2009/9/main" objectType="Drop" dropLines="31" dropStyle="combo" dx="26" fmlaLink="Vastaukset_raiteet!$BN$44" fmlaRange="Valikot!$P$57:$P$60" noThreeD="1" sel="1" val="0"/>
</file>

<file path=xl/ctrlProps/ctrlProp925.xml><?xml version="1.0" encoding="utf-8"?>
<formControlPr xmlns="http://schemas.microsoft.com/office/spreadsheetml/2009/9/main" objectType="Drop" dropLines="31" dropStyle="combo" dx="26" fmlaLink="Vastaukset_raiteet!$BN$45" fmlaRange="Valikot!$V$57:$V$61" noThreeD="1" sel="1" val="0"/>
</file>

<file path=xl/ctrlProps/ctrlProp926.xml><?xml version="1.0" encoding="utf-8"?>
<formControlPr xmlns="http://schemas.microsoft.com/office/spreadsheetml/2009/9/main" objectType="Drop" dropLines="31" dropStyle="combo" dx="26" fmlaLink="Vastaukset_raiteet!$BN$46" fmlaRange="Valikot!$B$64:$B$67" noThreeD="1" sel="1" val="0"/>
</file>

<file path=xl/ctrlProps/ctrlProp927.xml><?xml version="1.0" encoding="utf-8"?>
<formControlPr xmlns="http://schemas.microsoft.com/office/spreadsheetml/2009/9/main" objectType="Drop" dropLines="31" dropStyle="combo" dx="26" fmlaLink="Vastaukset_raiteet!$BN$47" fmlaRange="Valikot!$G$64:$G$67" noThreeD="1" sel="1" val="0"/>
</file>

<file path=xl/ctrlProps/ctrlProp928.xml><?xml version="1.0" encoding="utf-8"?>
<formControlPr xmlns="http://schemas.microsoft.com/office/spreadsheetml/2009/9/main" objectType="Drop" dropLines="31" dropStyle="combo" dx="26" fmlaLink="Vastaukset_raiteet!$BN$8" fmlaRange="Valikot!$B$40:$B$45" noThreeD="1" sel="1" val="0"/>
</file>

<file path=xl/ctrlProps/ctrlProp929.xml><?xml version="1.0" encoding="utf-8"?>
<formControlPr xmlns="http://schemas.microsoft.com/office/spreadsheetml/2009/9/main" objectType="Drop" dropLines="31" dropStyle="combo" dx="26" fmlaLink="Vastaukset_raiteet!$BN$14" fmlaRange="Valikot!$L$64:$L$67" noThreeD="1" sel="1" val="0"/>
</file>

<file path=xl/ctrlProps/ctrlProp93.xml><?xml version="1.0" encoding="utf-8"?>
<formControlPr xmlns="http://schemas.microsoft.com/office/spreadsheetml/2009/9/main" objectType="Drop" dropLines="31" dropStyle="combo" dx="26" fmlaLink="Vastaukset_raiteet!$K$44" fmlaRange="Valikot!$P$57:$P$60" noThreeD="1" sel="1" val="0"/>
</file>

<file path=xl/ctrlProps/ctrlProp930.xml><?xml version="1.0" encoding="utf-8"?>
<formControlPr xmlns="http://schemas.microsoft.com/office/spreadsheetml/2009/9/main" objectType="Drop" dropLines="31" dropStyle="combo" dx="26" fmlaLink="Vastaukset_raiteet!$BN$13" fmlaRange="Valikot!$P$64:$P$66" noThreeD="1" sel="1" val="0"/>
</file>

<file path=xl/ctrlProps/ctrlProp931.xml><?xml version="1.0" encoding="utf-8"?>
<formControlPr xmlns="http://schemas.microsoft.com/office/spreadsheetml/2009/9/main" objectType="Drop" dropLines="32" dropStyle="combo" dx="26" fmlaLink="Vastaukset_raiteet!$BO$5" fmlaRange="Valikot!$B$6:$B$37" noThreeD="1" sel="1" val="0"/>
</file>

<file path=xl/ctrlProps/ctrlProp932.xml><?xml version="1.0" encoding="utf-8"?>
<formControlPr xmlns="http://schemas.microsoft.com/office/spreadsheetml/2009/9/main" objectType="Drop" dropLines="31" dropStyle="combo" dx="26" fmlaLink="Vastaukset_raiteet!$BO$9" fmlaRange="Valikot!$G$6:$G$10" noThreeD="1" sel="1" val="0"/>
</file>

<file path=xl/ctrlProps/ctrlProp933.xml><?xml version="1.0" encoding="utf-8"?>
<formControlPr xmlns="http://schemas.microsoft.com/office/spreadsheetml/2009/9/main" objectType="Drop" dropLines="31" dropStyle="combo" dx="26" fmlaLink="Vastaukset_raiteet!$BO$10" fmlaRange="Valikot!$L$6:$L$9" noThreeD="1" sel="1" val="0"/>
</file>

<file path=xl/ctrlProps/ctrlProp934.xml><?xml version="1.0" encoding="utf-8"?>
<formControlPr xmlns="http://schemas.microsoft.com/office/spreadsheetml/2009/9/main" objectType="Drop" dropLines="31" dropStyle="combo" dx="26" fmlaLink="Vastaukset_raiteet!$BO$11" fmlaRange="Valikot!$G$14:$G$20" noThreeD="1" sel="1" val="0"/>
</file>

<file path=xl/ctrlProps/ctrlProp935.xml><?xml version="1.0" encoding="utf-8"?>
<formControlPr xmlns="http://schemas.microsoft.com/office/spreadsheetml/2009/9/main" objectType="Drop" dropLines="31" dropStyle="combo" dx="26" fmlaLink="Vastaukset_raiteet!$BO$12" fmlaRange="Valikot!$G$23:$G$28" noThreeD="1" sel="1" val="0"/>
</file>

<file path=xl/ctrlProps/ctrlProp936.xml><?xml version="1.0" encoding="utf-8"?>
<formControlPr xmlns="http://schemas.microsoft.com/office/spreadsheetml/2009/9/main" objectType="Drop" dropLines="31" dropStyle="combo" dx="26" fmlaLink="Vastaukset_raiteet!$BO$23" fmlaRange="Valikot!$B$57:$B$60" noThreeD="1" sel="1" val="0"/>
</file>

<file path=xl/ctrlProps/ctrlProp937.xml><?xml version="1.0" encoding="utf-8"?>
<formControlPr xmlns="http://schemas.microsoft.com/office/spreadsheetml/2009/9/main" objectType="Drop" dropLines="31" dropStyle="combo" dx="26" fmlaLink="Vastaukset_raiteet!$BO$42" fmlaRange="Valikot!$G$57:$G$60" noThreeD="1" sel="1" val="0"/>
</file>

<file path=xl/ctrlProps/ctrlProp938.xml><?xml version="1.0" encoding="utf-8"?>
<formControlPr xmlns="http://schemas.microsoft.com/office/spreadsheetml/2009/9/main" objectType="Drop" dropLines="31" dropStyle="combo" dx="26" fmlaLink="Vastaukset_raiteet!$BO$43" fmlaRange="Valikot!$L$57:$L$61" noThreeD="1" sel="1" val="0"/>
</file>

<file path=xl/ctrlProps/ctrlProp939.xml><?xml version="1.0" encoding="utf-8"?>
<formControlPr xmlns="http://schemas.microsoft.com/office/spreadsheetml/2009/9/main" objectType="Drop" dropLines="31" dropStyle="combo" dx="26" fmlaLink="Vastaukset_raiteet!$BO$44" fmlaRange="Valikot!$P$57:$P$60" noThreeD="1" sel="1" val="0"/>
</file>

<file path=xl/ctrlProps/ctrlProp94.xml><?xml version="1.0" encoding="utf-8"?>
<formControlPr xmlns="http://schemas.microsoft.com/office/spreadsheetml/2009/9/main" objectType="Drop" dropLines="31" dropStyle="combo" dx="26" fmlaLink="Vastaukset_raiteet!$K$45" fmlaRange="Valikot!$V$57:$V$61" noThreeD="1" sel="1" val="0"/>
</file>

<file path=xl/ctrlProps/ctrlProp940.xml><?xml version="1.0" encoding="utf-8"?>
<formControlPr xmlns="http://schemas.microsoft.com/office/spreadsheetml/2009/9/main" objectType="Drop" dropLines="31" dropStyle="combo" dx="26" fmlaLink="Vastaukset_raiteet!$BO$45" fmlaRange="Valikot!$V$57:$V$61" noThreeD="1" sel="1" val="0"/>
</file>

<file path=xl/ctrlProps/ctrlProp941.xml><?xml version="1.0" encoding="utf-8"?>
<formControlPr xmlns="http://schemas.microsoft.com/office/spreadsheetml/2009/9/main" objectType="Drop" dropLines="31" dropStyle="combo" dx="26" fmlaLink="Vastaukset_raiteet!$BO$46" fmlaRange="Valikot!$B$64:$B$67" noThreeD="1" sel="1" val="0"/>
</file>

<file path=xl/ctrlProps/ctrlProp942.xml><?xml version="1.0" encoding="utf-8"?>
<formControlPr xmlns="http://schemas.microsoft.com/office/spreadsheetml/2009/9/main" objectType="Drop" dropLines="31" dropStyle="combo" dx="26" fmlaLink="Vastaukset_raiteet!$BO$47" fmlaRange="Valikot!$G$64:$G$67" noThreeD="1" sel="1" val="0"/>
</file>

<file path=xl/ctrlProps/ctrlProp943.xml><?xml version="1.0" encoding="utf-8"?>
<formControlPr xmlns="http://schemas.microsoft.com/office/spreadsheetml/2009/9/main" objectType="Drop" dropLines="31" dropStyle="combo" dx="26" fmlaLink="Vastaukset_raiteet!$BO$8" fmlaRange="Valikot!$B$40:$B$45" noThreeD="1" sel="1" val="0"/>
</file>

<file path=xl/ctrlProps/ctrlProp944.xml><?xml version="1.0" encoding="utf-8"?>
<formControlPr xmlns="http://schemas.microsoft.com/office/spreadsheetml/2009/9/main" objectType="Drop" dropLines="31" dropStyle="combo" dx="26" fmlaLink="Vastaukset_raiteet!$BO$14" fmlaRange="Valikot!$L$64:$L$67" noThreeD="1" sel="1" val="0"/>
</file>

<file path=xl/ctrlProps/ctrlProp945.xml><?xml version="1.0" encoding="utf-8"?>
<formControlPr xmlns="http://schemas.microsoft.com/office/spreadsheetml/2009/9/main" objectType="Drop" dropLines="31" dropStyle="combo" dx="26" fmlaLink="Vastaukset_raiteet!$BO$13" fmlaRange="Valikot!$P$64:$P$66" noThreeD="1" sel="1" val="0"/>
</file>

<file path=xl/ctrlProps/ctrlProp946.xml><?xml version="1.0" encoding="utf-8"?>
<formControlPr xmlns="http://schemas.microsoft.com/office/spreadsheetml/2009/9/main" objectType="Drop" dropLines="32" dropStyle="combo" dx="26" fmlaLink="Vastaukset_raiteet!$BP$5" fmlaRange="Valikot!$B$6:$B$37" noThreeD="1" sel="1" val="0"/>
</file>

<file path=xl/ctrlProps/ctrlProp947.xml><?xml version="1.0" encoding="utf-8"?>
<formControlPr xmlns="http://schemas.microsoft.com/office/spreadsheetml/2009/9/main" objectType="Drop" dropLines="31" dropStyle="combo" dx="26" fmlaLink="Vastaukset_raiteet!$BP$9" fmlaRange="Valikot!$G$6:$G$10" noThreeD="1" sel="1" val="0"/>
</file>

<file path=xl/ctrlProps/ctrlProp948.xml><?xml version="1.0" encoding="utf-8"?>
<formControlPr xmlns="http://schemas.microsoft.com/office/spreadsheetml/2009/9/main" objectType="Drop" dropLines="31" dropStyle="combo" dx="26" fmlaLink="Vastaukset_raiteet!$BP$10" fmlaRange="Valikot!$L$6:$L$9" noThreeD="1" sel="1" val="0"/>
</file>

<file path=xl/ctrlProps/ctrlProp949.xml><?xml version="1.0" encoding="utf-8"?>
<formControlPr xmlns="http://schemas.microsoft.com/office/spreadsheetml/2009/9/main" objectType="Drop" dropLines="31" dropStyle="combo" dx="26" fmlaLink="Vastaukset_raiteet!$BP$11" fmlaRange="Valikot!$G$14:$G$20" noThreeD="1" sel="1" val="0"/>
</file>

<file path=xl/ctrlProps/ctrlProp95.xml><?xml version="1.0" encoding="utf-8"?>
<formControlPr xmlns="http://schemas.microsoft.com/office/spreadsheetml/2009/9/main" objectType="Drop" dropLines="31" dropStyle="combo" dx="26" fmlaLink="Vastaukset_raiteet!$K$46" fmlaRange="Valikot!$B$64:$B$67" noThreeD="1" sel="1" val="0"/>
</file>

<file path=xl/ctrlProps/ctrlProp950.xml><?xml version="1.0" encoding="utf-8"?>
<formControlPr xmlns="http://schemas.microsoft.com/office/spreadsheetml/2009/9/main" objectType="Drop" dropLines="31" dropStyle="combo" dx="26" fmlaLink="Vastaukset_raiteet!$BP$12" fmlaRange="Valikot!$G$23:$G$28" noThreeD="1" sel="1" val="0"/>
</file>

<file path=xl/ctrlProps/ctrlProp951.xml><?xml version="1.0" encoding="utf-8"?>
<formControlPr xmlns="http://schemas.microsoft.com/office/spreadsheetml/2009/9/main" objectType="Drop" dropLines="31" dropStyle="combo" dx="26" fmlaLink="Vastaukset_raiteet!$BP$23" fmlaRange="Valikot!$B$57:$B$60" noThreeD="1" sel="1" val="0"/>
</file>

<file path=xl/ctrlProps/ctrlProp952.xml><?xml version="1.0" encoding="utf-8"?>
<formControlPr xmlns="http://schemas.microsoft.com/office/spreadsheetml/2009/9/main" objectType="Drop" dropLines="31" dropStyle="combo" dx="26" fmlaLink="Vastaukset_raiteet!$BP$42" fmlaRange="Valikot!$G$57:$G$60" noThreeD="1" sel="1" val="0"/>
</file>

<file path=xl/ctrlProps/ctrlProp953.xml><?xml version="1.0" encoding="utf-8"?>
<formControlPr xmlns="http://schemas.microsoft.com/office/spreadsheetml/2009/9/main" objectType="Drop" dropLines="31" dropStyle="combo" dx="26" fmlaLink="Vastaukset_raiteet!$BP$43" fmlaRange="Valikot!$L$57:$L$61" noThreeD="1" sel="1" val="0"/>
</file>

<file path=xl/ctrlProps/ctrlProp954.xml><?xml version="1.0" encoding="utf-8"?>
<formControlPr xmlns="http://schemas.microsoft.com/office/spreadsheetml/2009/9/main" objectType="Drop" dropLines="31" dropStyle="combo" dx="26" fmlaLink="Vastaukset_raiteet!$BP$44" fmlaRange="Valikot!$P$57:$P$60" noThreeD="1" sel="1" val="0"/>
</file>

<file path=xl/ctrlProps/ctrlProp955.xml><?xml version="1.0" encoding="utf-8"?>
<formControlPr xmlns="http://schemas.microsoft.com/office/spreadsheetml/2009/9/main" objectType="Drop" dropLines="31" dropStyle="combo" dx="26" fmlaLink="Vastaukset_raiteet!$BP$45" fmlaRange="Valikot!$V$57:$V$61" noThreeD="1" sel="1" val="0"/>
</file>

<file path=xl/ctrlProps/ctrlProp956.xml><?xml version="1.0" encoding="utf-8"?>
<formControlPr xmlns="http://schemas.microsoft.com/office/spreadsheetml/2009/9/main" objectType="Drop" dropLines="31" dropStyle="combo" dx="26" fmlaLink="Vastaukset_raiteet!$BP$46" fmlaRange="Valikot!$B$64:$B$67" noThreeD="1" sel="1" val="0"/>
</file>

<file path=xl/ctrlProps/ctrlProp957.xml><?xml version="1.0" encoding="utf-8"?>
<formControlPr xmlns="http://schemas.microsoft.com/office/spreadsheetml/2009/9/main" objectType="Drop" dropLines="31" dropStyle="combo" dx="26" fmlaLink="Vastaukset_raiteet!$BP$47" fmlaRange="Valikot!$G$64:$G$67" noThreeD="1" sel="1" val="0"/>
</file>

<file path=xl/ctrlProps/ctrlProp958.xml><?xml version="1.0" encoding="utf-8"?>
<formControlPr xmlns="http://schemas.microsoft.com/office/spreadsheetml/2009/9/main" objectType="Drop" dropLines="31" dropStyle="combo" dx="26" fmlaLink="Vastaukset_raiteet!$BP$8" fmlaRange="Valikot!$B$40:$B$45" noThreeD="1" sel="1" val="0"/>
</file>

<file path=xl/ctrlProps/ctrlProp959.xml><?xml version="1.0" encoding="utf-8"?>
<formControlPr xmlns="http://schemas.microsoft.com/office/spreadsheetml/2009/9/main" objectType="Drop" dropLines="31" dropStyle="combo" dx="26" fmlaLink="Vastaukset_raiteet!$BP$14" fmlaRange="Valikot!$L$64:$L$67" noThreeD="1" sel="1" val="0"/>
</file>

<file path=xl/ctrlProps/ctrlProp96.xml><?xml version="1.0" encoding="utf-8"?>
<formControlPr xmlns="http://schemas.microsoft.com/office/spreadsheetml/2009/9/main" objectType="Drop" dropLines="31" dropStyle="combo" dx="26" fmlaLink="Vastaukset_raiteet!$K$47" fmlaRange="Valikot!$G$64:$G$67" noThreeD="1" sel="1" val="0"/>
</file>

<file path=xl/ctrlProps/ctrlProp960.xml><?xml version="1.0" encoding="utf-8"?>
<formControlPr xmlns="http://schemas.microsoft.com/office/spreadsheetml/2009/9/main" objectType="Drop" dropLines="31" dropStyle="combo" dx="26" fmlaLink="Vastaukset_raiteet!$BP$13" fmlaRange="Valikot!$P$64:$P$66" noThreeD="1" sel="1" val="0"/>
</file>

<file path=xl/ctrlProps/ctrlProp961.xml><?xml version="1.0" encoding="utf-8"?>
<formControlPr xmlns="http://schemas.microsoft.com/office/spreadsheetml/2009/9/main" objectType="Drop" dropLines="32" dropStyle="combo" dx="26" fmlaLink="Vastaukset_raiteet!$BQ$5" fmlaRange="Valikot!$B$6:$B$37" noThreeD="1" sel="1" val="0"/>
</file>

<file path=xl/ctrlProps/ctrlProp962.xml><?xml version="1.0" encoding="utf-8"?>
<formControlPr xmlns="http://schemas.microsoft.com/office/spreadsheetml/2009/9/main" objectType="Drop" dropLines="31" dropStyle="combo" dx="26" fmlaLink="Vastaukset_raiteet!$BQ$9" fmlaRange="Valikot!$G$6:$G$10" noThreeD="1" sel="1" val="0"/>
</file>

<file path=xl/ctrlProps/ctrlProp963.xml><?xml version="1.0" encoding="utf-8"?>
<formControlPr xmlns="http://schemas.microsoft.com/office/spreadsheetml/2009/9/main" objectType="Drop" dropLines="31" dropStyle="combo" dx="26" fmlaLink="Vastaukset_raiteet!$BQ$10" fmlaRange="Valikot!$L$6:$L$9" noThreeD="1" sel="1" val="0"/>
</file>

<file path=xl/ctrlProps/ctrlProp964.xml><?xml version="1.0" encoding="utf-8"?>
<formControlPr xmlns="http://schemas.microsoft.com/office/spreadsheetml/2009/9/main" objectType="Drop" dropLines="31" dropStyle="combo" dx="26" fmlaLink="Vastaukset_raiteet!$BQ$11" fmlaRange="Valikot!$G$14:$G$20" noThreeD="1" sel="1" val="0"/>
</file>

<file path=xl/ctrlProps/ctrlProp965.xml><?xml version="1.0" encoding="utf-8"?>
<formControlPr xmlns="http://schemas.microsoft.com/office/spreadsheetml/2009/9/main" objectType="Drop" dropLines="31" dropStyle="combo" dx="26" fmlaLink="Vastaukset_raiteet!$BQ$12" fmlaRange="Valikot!$G$23:$G$28" noThreeD="1" sel="1" val="0"/>
</file>

<file path=xl/ctrlProps/ctrlProp966.xml><?xml version="1.0" encoding="utf-8"?>
<formControlPr xmlns="http://schemas.microsoft.com/office/spreadsheetml/2009/9/main" objectType="Drop" dropLines="31" dropStyle="combo" dx="26" fmlaLink="Vastaukset_raiteet!$BQ$23" fmlaRange="Valikot!$B$57:$B$60" noThreeD="1" sel="1" val="0"/>
</file>

<file path=xl/ctrlProps/ctrlProp967.xml><?xml version="1.0" encoding="utf-8"?>
<formControlPr xmlns="http://schemas.microsoft.com/office/spreadsheetml/2009/9/main" objectType="Drop" dropLines="31" dropStyle="combo" dx="26" fmlaLink="Vastaukset_raiteet!$BQ$42" fmlaRange="Valikot!$G$57:$G$60" noThreeD="1" sel="1" val="0"/>
</file>

<file path=xl/ctrlProps/ctrlProp968.xml><?xml version="1.0" encoding="utf-8"?>
<formControlPr xmlns="http://schemas.microsoft.com/office/spreadsheetml/2009/9/main" objectType="Drop" dropLines="31" dropStyle="combo" dx="26" fmlaLink="Vastaukset_raiteet!$BQ$43" fmlaRange="Valikot!$L$57:$L$61" noThreeD="1" sel="1" val="0"/>
</file>

<file path=xl/ctrlProps/ctrlProp969.xml><?xml version="1.0" encoding="utf-8"?>
<formControlPr xmlns="http://schemas.microsoft.com/office/spreadsheetml/2009/9/main" objectType="Drop" dropLines="31" dropStyle="combo" dx="26" fmlaLink="Vastaukset_raiteet!$BQ$44" fmlaRange="Valikot!$P$57:$P$60" noThreeD="1" sel="1" val="0"/>
</file>

<file path=xl/ctrlProps/ctrlProp97.xml><?xml version="1.0" encoding="utf-8"?>
<formControlPr xmlns="http://schemas.microsoft.com/office/spreadsheetml/2009/9/main" objectType="Drop" dropLines="31" dropStyle="combo" dx="26" fmlaLink="Vastaukset_raiteet!$K$8" fmlaRange="Valikot!$B$40:$B$45" noThreeD="1" sel="1" val="0"/>
</file>

<file path=xl/ctrlProps/ctrlProp970.xml><?xml version="1.0" encoding="utf-8"?>
<formControlPr xmlns="http://schemas.microsoft.com/office/spreadsheetml/2009/9/main" objectType="Drop" dropLines="31" dropStyle="combo" dx="26" fmlaLink="Vastaukset_raiteet!$BQ$45" fmlaRange="Valikot!$V$57:$V$61" noThreeD="1" sel="1" val="0"/>
</file>

<file path=xl/ctrlProps/ctrlProp971.xml><?xml version="1.0" encoding="utf-8"?>
<formControlPr xmlns="http://schemas.microsoft.com/office/spreadsheetml/2009/9/main" objectType="Drop" dropLines="31" dropStyle="combo" dx="26" fmlaLink="Vastaukset_raiteet!$BQ$46" fmlaRange="Valikot!$B$64:$B$67" noThreeD="1" sel="1" val="0"/>
</file>

<file path=xl/ctrlProps/ctrlProp972.xml><?xml version="1.0" encoding="utf-8"?>
<formControlPr xmlns="http://schemas.microsoft.com/office/spreadsheetml/2009/9/main" objectType="Drop" dropLines="31" dropStyle="combo" dx="26" fmlaLink="Vastaukset_raiteet!$BQ$47" fmlaRange="Valikot!$G$64:$G$67" noThreeD="1" sel="1" val="0"/>
</file>

<file path=xl/ctrlProps/ctrlProp973.xml><?xml version="1.0" encoding="utf-8"?>
<formControlPr xmlns="http://schemas.microsoft.com/office/spreadsheetml/2009/9/main" objectType="Drop" dropLines="31" dropStyle="combo" dx="26" fmlaLink="Vastaukset_raiteet!$BQ$8" fmlaRange="Valikot!$B$40:$B$45" noThreeD="1" sel="1" val="0"/>
</file>

<file path=xl/ctrlProps/ctrlProp974.xml><?xml version="1.0" encoding="utf-8"?>
<formControlPr xmlns="http://schemas.microsoft.com/office/spreadsheetml/2009/9/main" objectType="Drop" dropLines="31" dropStyle="combo" dx="26" fmlaLink="Vastaukset_raiteet!$BQ$14" fmlaRange="Valikot!$L$64:$L$67" noThreeD="1" sel="1" val="0"/>
</file>

<file path=xl/ctrlProps/ctrlProp975.xml><?xml version="1.0" encoding="utf-8"?>
<formControlPr xmlns="http://schemas.microsoft.com/office/spreadsheetml/2009/9/main" objectType="Drop" dropLines="31" dropStyle="combo" dx="26" fmlaLink="Vastaukset_raiteet!$BQ$13" fmlaRange="Valikot!$P$64:$P$66" noThreeD="1" sel="1" val="0"/>
</file>

<file path=xl/ctrlProps/ctrlProp976.xml><?xml version="1.0" encoding="utf-8"?>
<formControlPr xmlns="http://schemas.microsoft.com/office/spreadsheetml/2009/9/main" objectType="Drop" dropLines="32" dropStyle="combo" dx="26" fmlaLink="Vastaukset_raiteet!$BR$5" fmlaRange="Valikot!$B$6:$B$37" noThreeD="1" sel="1" val="0"/>
</file>

<file path=xl/ctrlProps/ctrlProp977.xml><?xml version="1.0" encoding="utf-8"?>
<formControlPr xmlns="http://schemas.microsoft.com/office/spreadsheetml/2009/9/main" objectType="Drop" dropLines="31" dropStyle="combo" dx="26" fmlaLink="Vastaukset_raiteet!$BR$9" fmlaRange="Valikot!$G$6:$G$10" noThreeD="1" sel="1" val="0"/>
</file>

<file path=xl/ctrlProps/ctrlProp978.xml><?xml version="1.0" encoding="utf-8"?>
<formControlPr xmlns="http://schemas.microsoft.com/office/spreadsheetml/2009/9/main" objectType="Drop" dropLines="31" dropStyle="combo" dx="26" fmlaLink="Vastaukset_raiteet!$BR$10" fmlaRange="Valikot!$L$6:$L$9" noThreeD="1" sel="1" val="0"/>
</file>

<file path=xl/ctrlProps/ctrlProp979.xml><?xml version="1.0" encoding="utf-8"?>
<formControlPr xmlns="http://schemas.microsoft.com/office/spreadsheetml/2009/9/main" objectType="Drop" dropLines="31" dropStyle="combo" dx="26" fmlaLink="Vastaukset_raiteet!$BR$11" fmlaRange="Valikot!$G$14:$G$20" noThreeD="1" sel="1" val="0"/>
</file>

<file path=xl/ctrlProps/ctrlProp98.xml><?xml version="1.0" encoding="utf-8"?>
<formControlPr xmlns="http://schemas.microsoft.com/office/spreadsheetml/2009/9/main" objectType="Drop" dropLines="31" dropStyle="combo" dx="26" fmlaLink="Vastaukset_raiteet!$K$14" fmlaRange="Valikot!$L$64:$L$67" noThreeD="1" sel="1" val="0"/>
</file>

<file path=xl/ctrlProps/ctrlProp980.xml><?xml version="1.0" encoding="utf-8"?>
<formControlPr xmlns="http://schemas.microsoft.com/office/spreadsheetml/2009/9/main" objectType="Drop" dropLines="31" dropStyle="combo" dx="26" fmlaLink="Vastaukset_raiteet!$BR$12" fmlaRange="Valikot!$G$23:$G$28" noThreeD="1" sel="1" val="0"/>
</file>

<file path=xl/ctrlProps/ctrlProp981.xml><?xml version="1.0" encoding="utf-8"?>
<formControlPr xmlns="http://schemas.microsoft.com/office/spreadsheetml/2009/9/main" objectType="Drop" dropLines="31" dropStyle="combo" dx="26" fmlaLink="Vastaukset_raiteet!$BR$23" fmlaRange="Valikot!$B$57:$B$60" noThreeD="1" sel="1" val="0"/>
</file>

<file path=xl/ctrlProps/ctrlProp982.xml><?xml version="1.0" encoding="utf-8"?>
<formControlPr xmlns="http://schemas.microsoft.com/office/spreadsheetml/2009/9/main" objectType="Drop" dropLines="31" dropStyle="combo" dx="26" fmlaLink="Vastaukset_raiteet!$BR$42" fmlaRange="Valikot!$G$57:$G$60" noThreeD="1" sel="1" val="0"/>
</file>

<file path=xl/ctrlProps/ctrlProp983.xml><?xml version="1.0" encoding="utf-8"?>
<formControlPr xmlns="http://schemas.microsoft.com/office/spreadsheetml/2009/9/main" objectType="Drop" dropLines="31" dropStyle="combo" dx="26" fmlaLink="Vastaukset_raiteet!$BR$43" fmlaRange="Valikot!$L$57:$L$61" noThreeD="1" sel="1" val="0"/>
</file>

<file path=xl/ctrlProps/ctrlProp984.xml><?xml version="1.0" encoding="utf-8"?>
<formControlPr xmlns="http://schemas.microsoft.com/office/spreadsheetml/2009/9/main" objectType="Drop" dropLines="31" dropStyle="combo" dx="26" fmlaLink="Vastaukset_raiteet!$BR$44" fmlaRange="Valikot!$P$57:$P$60" noThreeD="1" sel="1" val="0"/>
</file>

<file path=xl/ctrlProps/ctrlProp985.xml><?xml version="1.0" encoding="utf-8"?>
<formControlPr xmlns="http://schemas.microsoft.com/office/spreadsheetml/2009/9/main" objectType="Drop" dropLines="31" dropStyle="combo" dx="26" fmlaLink="Vastaukset_raiteet!$BR$45" fmlaRange="Valikot!$V$57:$V$61" noThreeD="1" sel="1" val="0"/>
</file>

<file path=xl/ctrlProps/ctrlProp986.xml><?xml version="1.0" encoding="utf-8"?>
<formControlPr xmlns="http://schemas.microsoft.com/office/spreadsheetml/2009/9/main" objectType="Drop" dropLines="31" dropStyle="combo" dx="26" fmlaLink="Vastaukset_raiteet!$BR$46" fmlaRange="Valikot!$B$64:$B$67" noThreeD="1" sel="1" val="0"/>
</file>

<file path=xl/ctrlProps/ctrlProp987.xml><?xml version="1.0" encoding="utf-8"?>
<formControlPr xmlns="http://schemas.microsoft.com/office/spreadsheetml/2009/9/main" objectType="Drop" dropLines="31" dropStyle="combo" dx="26" fmlaLink="Vastaukset_raiteet!$BR$47" fmlaRange="Valikot!$G$64:$G$67" noThreeD="1" sel="1" val="0"/>
</file>

<file path=xl/ctrlProps/ctrlProp988.xml><?xml version="1.0" encoding="utf-8"?>
<formControlPr xmlns="http://schemas.microsoft.com/office/spreadsheetml/2009/9/main" objectType="Drop" dropLines="31" dropStyle="combo" dx="26" fmlaLink="Vastaukset_raiteet!$BR$8" fmlaRange="Valikot!$B$40:$B$45" noThreeD="1" sel="1" val="0"/>
</file>

<file path=xl/ctrlProps/ctrlProp989.xml><?xml version="1.0" encoding="utf-8"?>
<formControlPr xmlns="http://schemas.microsoft.com/office/spreadsheetml/2009/9/main" objectType="Drop" dropLines="31" dropStyle="combo" dx="26" fmlaLink="Vastaukset_raiteet!$BR$14" fmlaRange="Valikot!$L$64:$L$67" noThreeD="1" sel="1" val="0"/>
</file>

<file path=xl/ctrlProps/ctrlProp99.xml><?xml version="1.0" encoding="utf-8"?>
<formControlPr xmlns="http://schemas.microsoft.com/office/spreadsheetml/2009/9/main" objectType="Drop" dropLines="32" dropStyle="combo" dx="26" fmlaLink="Vastaukset_raiteet!$L$5" fmlaRange="Valikot!$B$6:$B$37" noThreeD="1" sel="1" val="0"/>
</file>

<file path=xl/ctrlProps/ctrlProp990.xml><?xml version="1.0" encoding="utf-8"?>
<formControlPr xmlns="http://schemas.microsoft.com/office/spreadsheetml/2009/9/main" objectType="Drop" dropLines="31" dropStyle="combo" dx="26" fmlaLink="Vastaukset_raiteet!$BR$13" fmlaRange="Valikot!$P$64:$P$66" noThreeD="1" sel="1" val="0"/>
</file>

<file path=xl/ctrlProps/ctrlProp991.xml><?xml version="1.0" encoding="utf-8"?>
<formControlPr xmlns="http://schemas.microsoft.com/office/spreadsheetml/2009/9/main" objectType="Drop" dropLines="32" dropStyle="combo" dx="26" fmlaLink="Vastaukset_raiteet!$BS$5" fmlaRange="Valikot!$B$6:$B$37" noThreeD="1" sel="1" val="0"/>
</file>

<file path=xl/ctrlProps/ctrlProp992.xml><?xml version="1.0" encoding="utf-8"?>
<formControlPr xmlns="http://schemas.microsoft.com/office/spreadsheetml/2009/9/main" objectType="Drop" dropLines="31" dropStyle="combo" dx="26" fmlaLink="Vastaukset_raiteet!$BS$9" fmlaRange="Valikot!$G$6:$G$10" noThreeD="1" sel="1" val="0"/>
</file>

<file path=xl/ctrlProps/ctrlProp993.xml><?xml version="1.0" encoding="utf-8"?>
<formControlPr xmlns="http://schemas.microsoft.com/office/spreadsheetml/2009/9/main" objectType="Drop" dropLines="31" dropStyle="combo" dx="26" fmlaLink="Vastaukset_raiteet!$BS$10" fmlaRange="Valikot!$L$6:$L$9" noThreeD="1" sel="1" val="0"/>
</file>

<file path=xl/ctrlProps/ctrlProp994.xml><?xml version="1.0" encoding="utf-8"?>
<formControlPr xmlns="http://schemas.microsoft.com/office/spreadsheetml/2009/9/main" objectType="Drop" dropLines="31" dropStyle="combo" dx="26" fmlaLink="Vastaukset_raiteet!$BS$11" fmlaRange="Valikot!$G$14:$G$20" noThreeD="1" sel="1" val="0"/>
</file>

<file path=xl/ctrlProps/ctrlProp995.xml><?xml version="1.0" encoding="utf-8"?>
<formControlPr xmlns="http://schemas.microsoft.com/office/spreadsheetml/2009/9/main" objectType="Drop" dropLines="31" dropStyle="combo" dx="26" fmlaLink="Vastaukset_raiteet!$BS$12" fmlaRange="Valikot!$G$23:$G$28" noThreeD="1" sel="1" val="0"/>
</file>

<file path=xl/ctrlProps/ctrlProp996.xml><?xml version="1.0" encoding="utf-8"?>
<formControlPr xmlns="http://schemas.microsoft.com/office/spreadsheetml/2009/9/main" objectType="Drop" dropLines="31" dropStyle="combo" dx="26" fmlaLink="Vastaukset_raiteet!$BS$23" fmlaRange="Valikot!$B$57:$B$60" noThreeD="1" sel="1" val="0"/>
</file>

<file path=xl/ctrlProps/ctrlProp997.xml><?xml version="1.0" encoding="utf-8"?>
<formControlPr xmlns="http://schemas.microsoft.com/office/spreadsheetml/2009/9/main" objectType="Drop" dropLines="31" dropStyle="combo" dx="26" fmlaLink="Vastaukset_raiteet!$BS$42" fmlaRange="Valikot!$G$57:$G$60" noThreeD="1" sel="1" val="0"/>
</file>

<file path=xl/ctrlProps/ctrlProp998.xml><?xml version="1.0" encoding="utf-8"?>
<formControlPr xmlns="http://schemas.microsoft.com/office/spreadsheetml/2009/9/main" objectType="Drop" dropLines="31" dropStyle="combo" dx="26" fmlaLink="Vastaukset_raiteet!$BS$43" fmlaRange="Valikot!$L$57:$L$61" noThreeD="1" sel="1" val="0"/>
</file>

<file path=xl/ctrlProps/ctrlProp999.xml><?xml version="1.0" encoding="utf-8"?>
<formControlPr xmlns="http://schemas.microsoft.com/office/spreadsheetml/2009/9/main" objectType="Drop" dropLines="31" dropStyle="combo" dx="26" fmlaLink="Vastaukset_raiteet!$BS$44" fmlaRange="Valikot!$P$57:$P$60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86360</xdr:colOff>
      <xdr:row>4</xdr:row>
      <xdr:rowOff>74930</xdr:rowOff>
    </xdr:to>
    <xdr:pic>
      <xdr:nvPicPr>
        <xdr:cNvPr id="2" name="Kuva 1" descr="Kuva, joka sisältää kohteen teksti&#10;&#10;Kuvaus luotu automaattisesti">
          <a:extLst>
            <a:ext uri="{FF2B5EF4-FFF2-40B4-BE49-F238E27FC236}">
              <a16:creationId xmlns:a16="http://schemas.microsoft.com/office/drawing/2014/main" id="{395700B3-D6A5-A36E-743D-7321FCD25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7640"/>
          <a:ext cx="2867660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</xdr:row>
          <xdr:rowOff>22860</xdr:rowOff>
        </xdr:from>
        <xdr:to>
          <xdr:col>4</xdr:col>
          <xdr:colOff>1276350</xdr:colOff>
          <xdr:row>5</xdr:row>
          <xdr:rowOff>207645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</xdr:row>
          <xdr:rowOff>22860</xdr:rowOff>
        </xdr:from>
        <xdr:to>
          <xdr:col>5</xdr:col>
          <xdr:colOff>1276350</xdr:colOff>
          <xdr:row>5</xdr:row>
          <xdr:rowOff>209550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</xdr:row>
          <xdr:rowOff>22860</xdr:rowOff>
        </xdr:from>
        <xdr:to>
          <xdr:col>6</xdr:col>
          <xdr:colOff>1276350</xdr:colOff>
          <xdr:row>5</xdr:row>
          <xdr:rowOff>209550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</xdr:row>
          <xdr:rowOff>22860</xdr:rowOff>
        </xdr:from>
        <xdr:to>
          <xdr:col>7</xdr:col>
          <xdr:colOff>1276350</xdr:colOff>
          <xdr:row>5</xdr:row>
          <xdr:rowOff>209550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</xdr:row>
          <xdr:rowOff>22860</xdr:rowOff>
        </xdr:from>
        <xdr:to>
          <xdr:col>8</xdr:col>
          <xdr:colOff>1276350</xdr:colOff>
          <xdr:row>5</xdr:row>
          <xdr:rowOff>209550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9</xdr:row>
          <xdr:rowOff>22860</xdr:rowOff>
        </xdr:from>
        <xdr:to>
          <xdr:col>5</xdr:col>
          <xdr:colOff>0</xdr:colOff>
          <xdr:row>9</xdr:row>
          <xdr:rowOff>209550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12</xdr:row>
          <xdr:rowOff>22860</xdr:rowOff>
        </xdr:from>
        <xdr:to>
          <xdr:col>5</xdr:col>
          <xdr:colOff>0</xdr:colOff>
          <xdr:row>12</xdr:row>
          <xdr:rowOff>207645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10</xdr:row>
          <xdr:rowOff>15240</xdr:rowOff>
        </xdr:from>
        <xdr:to>
          <xdr:col>5</xdr:col>
          <xdr:colOff>0</xdr:colOff>
          <xdr:row>10</xdr:row>
          <xdr:rowOff>209550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11</xdr:row>
          <xdr:rowOff>22860</xdr:rowOff>
        </xdr:from>
        <xdr:to>
          <xdr:col>5</xdr:col>
          <xdr:colOff>0</xdr:colOff>
          <xdr:row>11</xdr:row>
          <xdr:rowOff>209550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25</xdr:row>
          <xdr:rowOff>22860</xdr:rowOff>
        </xdr:from>
        <xdr:to>
          <xdr:col>4</xdr:col>
          <xdr:colOff>1807845</xdr:colOff>
          <xdr:row>25</xdr:row>
          <xdr:rowOff>209550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48</xdr:row>
          <xdr:rowOff>22860</xdr:rowOff>
        </xdr:from>
        <xdr:to>
          <xdr:col>4</xdr:col>
          <xdr:colOff>1807845</xdr:colOff>
          <xdr:row>48</xdr:row>
          <xdr:rowOff>209550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52</xdr:row>
          <xdr:rowOff>22860</xdr:rowOff>
        </xdr:from>
        <xdr:to>
          <xdr:col>4</xdr:col>
          <xdr:colOff>1807845</xdr:colOff>
          <xdr:row>52</xdr:row>
          <xdr:rowOff>209550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53</xdr:row>
          <xdr:rowOff>22860</xdr:rowOff>
        </xdr:from>
        <xdr:to>
          <xdr:col>4</xdr:col>
          <xdr:colOff>1807845</xdr:colOff>
          <xdr:row>53</xdr:row>
          <xdr:rowOff>209550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51</xdr:row>
          <xdr:rowOff>22860</xdr:rowOff>
        </xdr:from>
        <xdr:to>
          <xdr:col>4</xdr:col>
          <xdr:colOff>1807845</xdr:colOff>
          <xdr:row>51</xdr:row>
          <xdr:rowOff>209550</xdr:rowOff>
        </xdr:to>
        <xdr:sp macro="" textlink="">
          <xdr:nvSpPr>
            <xdr:cNvPr id="2092" name="Drop Dow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9</xdr:row>
          <xdr:rowOff>22860</xdr:rowOff>
        </xdr:from>
        <xdr:to>
          <xdr:col>6</xdr:col>
          <xdr:colOff>0</xdr:colOff>
          <xdr:row>9</xdr:row>
          <xdr:rowOff>209550</xdr:rowOff>
        </xdr:to>
        <xdr:sp macro="" textlink="">
          <xdr:nvSpPr>
            <xdr:cNvPr id="2097" name="Drop Dow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9</xdr:row>
          <xdr:rowOff>22860</xdr:rowOff>
        </xdr:from>
        <xdr:to>
          <xdr:col>7</xdr:col>
          <xdr:colOff>0</xdr:colOff>
          <xdr:row>9</xdr:row>
          <xdr:rowOff>209550</xdr:rowOff>
        </xdr:to>
        <xdr:sp macro="" textlink="">
          <xdr:nvSpPr>
            <xdr:cNvPr id="2098" name="Drop Dow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10</xdr:row>
          <xdr:rowOff>22860</xdr:rowOff>
        </xdr:from>
        <xdr:to>
          <xdr:col>6</xdr:col>
          <xdr:colOff>0</xdr:colOff>
          <xdr:row>10</xdr:row>
          <xdr:rowOff>209550</xdr:rowOff>
        </xdr:to>
        <xdr:sp macro="" textlink="">
          <xdr:nvSpPr>
            <xdr:cNvPr id="2099" name="Drop Dow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10</xdr:row>
          <xdr:rowOff>22860</xdr:rowOff>
        </xdr:from>
        <xdr:to>
          <xdr:col>7</xdr:col>
          <xdr:colOff>0</xdr:colOff>
          <xdr:row>10</xdr:row>
          <xdr:rowOff>209550</xdr:rowOff>
        </xdr:to>
        <xdr:sp macro="" textlink="">
          <xdr:nvSpPr>
            <xdr:cNvPr id="2100" name="Drop Dow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22860</xdr:rowOff>
        </xdr:from>
        <xdr:to>
          <xdr:col>6</xdr:col>
          <xdr:colOff>0</xdr:colOff>
          <xdr:row>11</xdr:row>
          <xdr:rowOff>209550</xdr:rowOff>
        </xdr:to>
        <xdr:sp macro="" textlink="">
          <xdr:nvSpPr>
            <xdr:cNvPr id="2101" name="Drop Dow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11</xdr:row>
          <xdr:rowOff>22860</xdr:rowOff>
        </xdr:from>
        <xdr:to>
          <xdr:col>7</xdr:col>
          <xdr:colOff>0</xdr:colOff>
          <xdr:row>11</xdr:row>
          <xdr:rowOff>209550</xdr:rowOff>
        </xdr:to>
        <xdr:sp macro="" textlink="">
          <xdr:nvSpPr>
            <xdr:cNvPr id="2102" name="Drop Dow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12</xdr:row>
          <xdr:rowOff>22860</xdr:rowOff>
        </xdr:from>
        <xdr:to>
          <xdr:col>6</xdr:col>
          <xdr:colOff>0</xdr:colOff>
          <xdr:row>12</xdr:row>
          <xdr:rowOff>209550</xdr:rowOff>
        </xdr:to>
        <xdr:sp macro="" textlink="">
          <xdr:nvSpPr>
            <xdr:cNvPr id="2103" name="Drop Dow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12</xdr:row>
          <xdr:rowOff>22860</xdr:rowOff>
        </xdr:from>
        <xdr:to>
          <xdr:col>7</xdr:col>
          <xdr:colOff>0</xdr:colOff>
          <xdr:row>12</xdr:row>
          <xdr:rowOff>209550</xdr:rowOff>
        </xdr:to>
        <xdr:sp macro="" textlink="">
          <xdr:nvSpPr>
            <xdr:cNvPr id="2104" name="Drop Dow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25</xdr:row>
          <xdr:rowOff>22860</xdr:rowOff>
        </xdr:from>
        <xdr:to>
          <xdr:col>5</xdr:col>
          <xdr:colOff>1807845</xdr:colOff>
          <xdr:row>25</xdr:row>
          <xdr:rowOff>209550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25</xdr:row>
          <xdr:rowOff>22860</xdr:rowOff>
        </xdr:from>
        <xdr:to>
          <xdr:col>6</xdr:col>
          <xdr:colOff>1807845</xdr:colOff>
          <xdr:row>25</xdr:row>
          <xdr:rowOff>209550</xdr:rowOff>
        </xdr:to>
        <xdr:sp macro="" textlink="">
          <xdr:nvSpPr>
            <xdr:cNvPr id="2106" name="Drop Dow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48</xdr:row>
          <xdr:rowOff>22860</xdr:rowOff>
        </xdr:from>
        <xdr:to>
          <xdr:col>5</xdr:col>
          <xdr:colOff>1807845</xdr:colOff>
          <xdr:row>48</xdr:row>
          <xdr:rowOff>209550</xdr:rowOff>
        </xdr:to>
        <xdr:sp macro="" textlink="">
          <xdr:nvSpPr>
            <xdr:cNvPr id="2107" name="Drop Dow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48</xdr:row>
          <xdr:rowOff>22860</xdr:rowOff>
        </xdr:from>
        <xdr:to>
          <xdr:col>6</xdr:col>
          <xdr:colOff>1807845</xdr:colOff>
          <xdr:row>48</xdr:row>
          <xdr:rowOff>209550</xdr:rowOff>
        </xdr:to>
        <xdr:sp macro="" textlink="">
          <xdr:nvSpPr>
            <xdr:cNvPr id="2108" name="Drop Dow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51</xdr:row>
          <xdr:rowOff>22860</xdr:rowOff>
        </xdr:from>
        <xdr:to>
          <xdr:col>5</xdr:col>
          <xdr:colOff>1807845</xdr:colOff>
          <xdr:row>51</xdr:row>
          <xdr:rowOff>209550</xdr:rowOff>
        </xdr:to>
        <xdr:sp macro="" textlink="">
          <xdr:nvSpPr>
            <xdr:cNvPr id="2109" name="Drop Dow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51</xdr:row>
          <xdr:rowOff>22860</xdr:rowOff>
        </xdr:from>
        <xdr:to>
          <xdr:col>6</xdr:col>
          <xdr:colOff>1807845</xdr:colOff>
          <xdr:row>51</xdr:row>
          <xdr:rowOff>209550</xdr:rowOff>
        </xdr:to>
        <xdr:sp macro="" textlink="">
          <xdr:nvSpPr>
            <xdr:cNvPr id="2110" name="Drop Dow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52</xdr:row>
          <xdr:rowOff>22860</xdr:rowOff>
        </xdr:from>
        <xdr:to>
          <xdr:col>5</xdr:col>
          <xdr:colOff>1807845</xdr:colOff>
          <xdr:row>52</xdr:row>
          <xdr:rowOff>209550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52</xdr:row>
          <xdr:rowOff>22860</xdr:rowOff>
        </xdr:from>
        <xdr:to>
          <xdr:col>6</xdr:col>
          <xdr:colOff>1807845</xdr:colOff>
          <xdr:row>52</xdr:row>
          <xdr:rowOff>209550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53</xdr:row>
          <xdr:rowOff>22860</xdr:rowOff>
        </xdr:from>
        <xdr:to>
          <xdr:col>5</xdr:col>
          <xdr:colOff>1807845</xdr:colOff>
          <xdr:row>53</xdr:row>
          <xdr:rowOff>209550</xdr:rowOff>
        </xdr:to>
        <xdr:sp macro="" textlink="">
          <xdr:nvSpPr>
            <xdr:cNvPr id="2116" name="Drop Dow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53</xdr:row>
          <xdr:rowOff>22860</xdr:rowOff>
        </xdr:from>
        <xdr:to>
          <xdr:col>6</xdr:col>
          <xdr:colOff>1807845</xdr:colOff>
          <xdr:row>53</xdr:row>
          <xdr:rowOff>209550</xdr:rowOff>
        </xdr:to>
        <xdr:sp macro="" textlink="">
          <xdr:nvSpPr>
            <xdr:cNvPr id="2117" name="Drop Dow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9</xdr:row>
          <xdr:rowOff>22860</xdr:rowOff>
        </xdr:from>
        <xdr:to>
          <xdr:col>8</xdr:col>
          <xdr:colOff>0</xdr:colOff>
          <xdr:row>9</xdr:row>
          <xdr:rowOff>209550</xdr:rowOff>
        </xdr:to>
        <xdr:sp macro="" textlink="">
          <xdr:nvSpPr>
            <xdr:cNvPr id="2120" name="Drop Dow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9</xdr:row>
          <xdr:rowOff>22860</xdr:rowOff>
        </xdr:from>
        <xdr:to>
          <xdr:col>9</xdr:col>
          <xdr:colOff>0</xdr:colOff>
          <xdr:row>9</xdr:row>
          <xdr:rowOff>209550</xdr:rowOff>
        </xdr:to>
        <xdr:sp macro="" textlink="">
          <xdr:nvSpPr>
            <xdr:cNvPr id="2121" name="Drop Down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22860</xdr:rowOff>
        </xdr:from>
        <xdr:to>
          <xdr:col>8</xdr:col>
          <xdr:colOff>0</xdr:colOff>
          <xdr:row>10</xdr:row>
          <xdr:rowOff>209550</xdr:rowOff>
        </xdr:to>
        <xdr:sp macro="" textlink="">
          <xdr:nvSpPr>
            <xdr:cNvPr id="2122" name="Drop Down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</xdr:row>
          <xdr:rowOff>22860</xdr:rowOff>
        </xdr:from>
        <xdr:to>
          <xdr:col>9</xdr:col>
          <xdr:colOff>0</xdr:colOff>
          <xdr:row>10</xdr:row>
          <xdr:rowOff>209550</xdr:rowOff>
        </xdr:to>
        <xdr:sp macro="" textlink="">
          <xdr:nvSpPr>
            <xdr:cNvPr id="2123" name="Drop Down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11</xdr:row>
          <xdr:rowOff>22860</xdr:rowOff>
        </xdr:from>
        <xdr:to>
          <xdr:col>8</xdr:col>
          <xdr:colOff>0</xdr:colOff>
          <xdr:row>11</xdr:row>
          <xdr:rowOff>209550</xdr:rowOff>
        </xdr:to>
        <xdr:sp macro="" textlink="">
          <xdr:nvSpPr>
            <xdr:cNvPr id="2124" name="Drop Down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11</xdr:row>
          <xdr:rowOff>22860</xdr:rowOff>
        </xdr:from>
        <xdr:to>
          <xdr:col>9</xdr:col>
          <xdr:colOff>0</xdr:colOff>
          <xdr:row>11</xdr:row>
          <xdr:rowOff>209550</xdr:rowOff>
        </xdr:to>
        <xdr:sp macro="" textlink="">
          <xdr:nvSpPr>
            <xdr:cNvPr id="2125" name="Drop Down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12</xdr:row>
          <xdr:rowOff>22860</xdr:rowOff>
        </xdr:from>
        <xdr:to>
          <xdr:col>8</xdr:col>
          <xdr:colOff>0</xdr:colOff>
          <xdr:row>12</xdr:row>
          <xdr:rowOff>209550</xdr:rowOff>
        </xdr:to>
        <xdr:sp macro="" textlink="">
          <xdr:nvSpPr>
            <xdr:cNvPr id="2126" name="Drop Down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12</xdr:row>
          <xdr:rowOff>22860</xdr:rowOff>
        </xdr:from>
        <xdr:to>
          <xdr:col>9</xdr:col>
          <xdr:colOff>0</xdr:colOff>
          <xdr:row>12</xdr:row>
          <xdr:rowOff>209550</xdr:rowOff>
        </xdr:to>
        <xdr:sp macro="" textlink="">
          <xdr:nvSpPr>
            <xdr:cNvPr id="2127" name="Drop Down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25</xdr:row>
          <xdr:rowOff>22860</xdr:rowOff>
        </xdr:from>
        <xdr:to>
          <xdr:col>7</xdr:col>
          <xdr:colOff>1807845</xdr:colOff>
          <xdr:row>25</xdr:row>
          <xdr:rowOff>209550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25</xdr:row>
          <xdr:rowOff>22860</xdr:rowOff>
        </xdr:from>
        <xdr:to>
          <xdr:col>8</xdr:col>
          <xdr:colOff>1807845</xdr:colOff>
          <xdr:row>25</xdr:row>
          <xdr:rowOff>209550</xdr:rowOff>
        </xdr:to>
        <xdr:sp macro="" textlink="">
          <xdr:nvSpPr>
            <xdr:cNvPr id="2129" name="Drop Down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48</xdr:row>
          <xdr:rowOff>22860</xdr:rowOff>
        </xdr:from>
        <xdr:to>
          <xdr:col>7</xdr:col>
          <xdr:colOff>1807845</xdr:colOff>
          <xdr:row>48</xdr:row>
          <xdr:rowOff>209550</xdr:rowOff>
        </xdr:to>
        <xdr:sp macro="" textlink="">
          <xdr:nvSpPr>
            <xdr:cNvPr id="2130" name="Drop Down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48</xdr:row>
          <xdr:rowOff>22860</xdr:rowOff>
        </xdr:from>
        <xdr:to>
          <xdr:col>8</xdr:col>
          <xdr:colOff>1807845</xdr:colOff>
          <xdr:row>48</xdr:row>
          <xdr:rowOff>209550</xdr:rowOff>
        </xdr:to>
        <xdr:sp macro="" textlink="">
          <xdr:nvSpPr>
            <xdr:cNvPr id="2131" name="Drop Down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51</xdr:row>
          <xdr:rowOff>22860</xdr:rowOff>
        </xdr:from>
        <xdr:to>
          <xdr:col>7</xdr:col>
          <xdr:colOff>1807845</xdr:colOff>
          <xdr:row>51</xdr:row>
          <xdr:rowOff>209550</xdr:rowOff>
        </xdr:to>
        <xdr:sp macro="" textlink="">
          <xdr:nvSpPr>
            <xdr:cNvPr id="2132" name="Drop Down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51</xdr:row>
          <xdr:rowOff>22860</xdr:rowOff>
        </xdr:from>
        <xdr:to>
          <xdr:col>8</xdr:col>
          <xdr:colOff>1807845</xdr:colOff>
          <xdr:row>51</xdr:row>
          <xdr:rowOff>209550</xdr:rowOff>
        </xdr:to>
        <xdr:sp macro="" textlink="">
          <xdr:nvSpPr>
            <xdr:cNvPr id="2133" name="Drop Down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52</xdr:row>
          <xdr:rowOff>22860</xdr:rowOff>
        </xdr:from>
        <xdr:to>
          <xdr:col>7</xdr:col>
          <xdr:colOff>1807845</xdr:colOff>
          <xdr:row>52</xdr:row>
          <xdr:rowOff>209550</xdr:rowOff>
        </xdr:to>
        <xdr:sp macro="" textlink="">
          <xdr:nvSpPr>
            <xdr:cNvPr id="2134" name="Drop Down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52</xdr:row>
          <xdr:rowOff>22860</xdr:rowOff>
        </xdr:from>
        <xdr:to>
          <xdr:col>8</xdr:col>
          <xdr:colOff>1807845</xdr:colOff>
          <xdr:row>52</xdr:row>
          <xdr:rowOff>209550</xdr:rowOff>
        </xdr:to>
        <xdr:sp macro="" textlink="">
          <xdr:nvSpPr>
            <xdr:cNvPr id="2135" name="Drop Down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53</xdr:row>
          <xdr:rowOff>22860</xdr:rowOff>
        </xdr:from>
        <xdr:to>
          <xdr:col>7</xdr:col>
          <xdr:colOff>1807845</xdr:colOff>
          <xdr:row>53</xdr:row>
          <xdr:rowOff>209550</xdr:rowOff>
        </xdr:to>
        <xdr:sp macro="" textlink="">
          <xdr:nvSpPr>
            <xdr:cNvPr id="2136" name="Drop Down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53</xdr:row>
          <xdr:rowOff>22860</xdr:rowOff>
        </xdr:from>
        <xdr:to>
          <xdr:col>8</xdr:col>
          <xdr:colOff>1807845</xdr:colOff>
          <xdr:row>53</xdr:row>
          <xdr:rowOff>209550</xdr:rowOff>
        </xdr:to>
        <xdr:sp macro="" textlink="">
          <xdr:nvSpPr>
            <xdr:cNvPr id="2137" name="Drop Down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54</xdr:row>
          <xdr:rowOff>22860</xdr:rowOff>
        </xdr:from>
        <xdr:to>
          <xdr:col>4</xdr:col>
          <xdr:colOff>1807845</xdr:colOff>
          <xdr:row>54</xdr:row>
          <xdr:rowOff>209550</xdr:rowOff>
        </xdr:to>
        <xdr:sp macro="" textlink="">
          <xdr:nvSpPr>
            <xdr:cNvPr id="2161" name="Drop Down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54</xdr:row>
          <xdr:rowOff>22860</xdr:rowOff>
        </xdr:from>
        <xdr:to>
          <xdr:col>5</xdr:col>
          <xdr:colOff>1807845</xdr:colOff>
          <xdr:row>54</xdr:row>
          <xdr:rowOff>209550</xdr:rowOff>
        </xdr:to>
        <xdr:sp macro="" textlink="">
          <xdr:nvSpPr>
            <xdr:cNvPr id="2162" name="Drop Down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54</xdr:row>
          <xdr:rowOff>22860</xdr:rowOff>
        </xdr:from>
        <xdr:to>
          <xdr:col>6</xdr:col>
          <xdr:colOff>1807845</xdr:colOff>
          <xdr:row>54</xdr:row>
          <xdr:rowOff>209550</xdr:rowOff>
        </xdr:to>
        <xdr:sp macro="" textlink="">
          <xdr:nvSpPr>
            <xdr:cNvPr id="2163" name="Drop Down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54</xdr:row>
          <xdr:rowOff>22860</xdr:rowOff>
        </xdr:from>
        <xdr:to>
          <xdr:col>7</xdr:col>
          <xdr:colOff>1807845</xdr:colOff>
          <xdr:row>54</xdr:row>
          <xdr:rowOff>209550</xdr:rowOff>
        </xdr:to>
        <xdr:sp macro="" textlink="">
          <xdr:nvSpPr>
            <xdr:cNvPr id="2164" name="Drop Down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54</xdr:row>
          <xdr:rowOff>22860</xdr:rowOff>
        </xdr:from>
        <xdr:to>
          <xdr:col>8</xdr:col>
          <xdr:colOff>1807845</xdr:colOff>
          <xdr:row>54</xdr:row>
          <xdr:rowOff>209550</xdr:rowOff>
        </xdr:to>
        <xdr:sp macro="" textlink="">
          <xdr:nvSpPr>
            <xdr:cNvPr id="2165" name="Drop Down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55</xdr:row>
          <xdr:rowOff>22860</xdr:rowOff>
        </xdr:from>
        <xdr:to>
          <xdr:col>4</xdr:col>
          <xdr:colOff>1807845</xdr:colOff>
          <xdr:row>55</xdr:row>
          <xdr:rowOff>209550</xdr:rowOff>
        </xdr:to>
        <xdr:sp macro="" textlink="">
          <xdr:nvSpPr>
            <xdr:cNvPr id="2166" name="Drop Down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55</xdr:row>
          <xdr:rowOff>22860</xdr:rowOff>
        </xdr:from>
        <xdr:to>
          <xdr:col>5</xdr:col>
          <xdr:colOff>1807845</xdr:colOff>
          <xdr:row>55</xdr:row>
          <xdr:rowOff>209550</xdr:rowOff>
        </xdr:to>
        <xdr:sp macro="" textlink="">
          <xdr:nvSpPr>
            <xdr:cNvPr id="2167" name="Drop Down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55</xdr:row>
          <xdr:rowOff>22860</xdr:rowOff>
        </xdr:from>
        <xdr:to>
          <xdr:col>6</xdr:col>
          <xdr:colOff>1807845</xdr:colOff>
          <xdr:row>55</xdr:row>
          <xdr:rowOff>209550</xdr:rowOff>
        </xdr:to>
        <xdr:sp macro="" textlink="">
          <xdr:nvSpPr>
            <xdr:cNvPr id="2168" name="Drop Down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55</xdr:row>
          <xdr:rowOff>22860</xdr:rowOff>
        </xdr:from>
        <xdr:to>
          <xdr:col>7</xdr:col>
          <xdr:colOff>1807845</xdr:colOff>
          <xdr:row>55</xdr:row>
          <xdr:rowOff>209550</xdr:rowOff>
        </xdr:to>
        <xdr:sp macro="" textlink="">
          <xdr:nvSpPr>
            <xdr:cNvPr id="2169" name="Drop Down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55</xdr:row>
          <xdr:rowOff>22860</xdr:rowOff>
        </xdr:from>
        <xdr:to>
          <xdr:col>8</xdr:col>
          <xdr:colOff>1807845</xdr:colOff>
          <xdr:row>55</xdr:row>
          <xdr:rowOff>209550</xdr:rowOff>
        </xdr:to>
        <xdr:sp macro="" textlink="">
          <xdr:nvSpPr>
            <xdr:cNvPr id="2170" name="Drop Down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8</xdr:row>
          <xdr:rowOff>22860</xdr:rowOff>
        </xdr:from>
        <xdr:to>
          <xdr:col>5</xdr:col>
          <xdr:colOff>0</xdr:colOff>
          <xdr:row>8</xdr:row>
          <xdr:rowOff>209550</xdr:rowOff>
        </xdr:to>
        <xdr:sp macro="" textlink="">
          <xdr:nvSpPr>
            <xdr:cNvPr id="2200" name="Drop Down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8</xdr:row>
          <xdr:rowOff>22860</xdr:rowOff>
        </xdr:from>
        <xdr:to>
          <xdr:col>6</xdr:col>
          <xdr:colOff>0</xdr:colOff>
          <xdr:row>8</xdr:row>
          <xdr:rowOff>209550</xdr:rowOff>
        </xdr:to>
        <xdr:sp macro="" textlink="">
          <xdr:nvSpPr>
            <xdr:cNvPr id="2201" name="Drop Down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8</xdr:row>
          <xdr:rowOff>22860</xdr:rowOff>
        </xdr:from>
        <xdr:to>
          <xdr:col>7</xdr:col>
          <xdr:colOff>0</xdr:colOff>
          <xdr:row>8</xdr:row>
          <xdr:rowOff>209550</xdr:rowOff>
        </xdr:to>
        <xdr:sp macro="" textlink="">
          <xdr:nvSpPr>
            <xdr:cNvPr id="2202" name="Drop Down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8</xdr:row>
          <xdr:rowOff>22860</xdr:rowOff>
        </xdr:from>
        <xdr:to>
          <xdr:col>8</xdr:col>
          <xdr:colOff>0</xdr:colOff>
          <xdr:row>8</xdr:row>
          <xdr:rowOff>209550</xdr:rowOff>
        </xdr:to>
        <xdr:sp macro="" textlink="">
          <xdr:nvSpPr>
            <xdr:cNvPr id="2203" name="Drop Dow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8</xdr:row>
          <xdr:rowOff>22860</xdr:rowOff>
        </xdr:from>
        <xdr:to>
          <xdr:col>9</xdr:col>
          <xdr:colOff>0</xdr:colOff>
          <xdr:row>8</xdr:row>
          <xdr:rowOff>209550</xdr:rowOff>
        </xdr:to>
        <xdr:sp macro="" textlink="">
          <xdr:nvSpPr>
            <xdr:cNvPr id="2204" name="Drop Dow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16</xdr:row>
          <xdr:rowOff>22860</xdr:rowOff>
        </xdr:from>
        <xdr:to>
          <xdr:col>5</xdr:col>
          <xdr:colOff>0</xdr:colOff>
          <xdr:row>16</xdr:row>
          <xdr:rowOff>207645</xdr:rowOff>
        </xdr:to>
        <xdr:sp macro="" textlink="">
          <xdr:nvSpPr>
            <xdr:cNvPr id="2205" name="Drop Down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16</xdr:row>
          <xdr:rowOff>22860</xdr:rowOff>
        </xdr:from>
        <xdr:to>
          <xdr:col>6</xdr:col>
          <xdr:colOff>0</xdr:colOff>
          <xdr:row>16</xdr:row>
          <xdr:rowOff>207645</xdr:rowOff>
        </xdr:to>
        <xdr:sp macro="" textlink="">
          <xdr:nvSpPr>
            <xdr:cNvPr id="2206" name="Drop Down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16</xdr:row>
          <xdr:rowOff>22860</xdr:rowOff>
        </xdr:from>
        <xdr:to>
          <xdr:col>7</xdr:col>
          <xdr:colOff>0</xdr:colOff>
          <xdr:row>16</xdr:row>
          <xdr:rowOff>207645</xdr:rowOff>
        </xdr:to>
        <xdr:sp macro="" textlink="">
          <xdr:nvSpPr>
            <xdr:cNvPr id="2207" name="Drop Dow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16</xdr:row>
          <xdr:rowOff>22860</xdr:rowOff>
        </xdr:from>
        <xdr:to>
          <xdr:col>8</xdr:col>
          <xdr:colOff>0</xdr:colOff>
          <xdr:row>16</xdr:row>
          <xdr:rowOff>207645</xdr:rowOff>
        </xdr:to>
        <xdr:sp macro="" textlink="">
          <xdr:nvSpPr>
            <xdr:cNvPr id="2208" name="Drop Down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16</xdr:row>
          <xdr:rowOff>22860</xdr:rowOff>
        </xdr:from>
        <xdr:to>
          <xdr:col>9</xdr:col>
          <xdr:colOff>0</xdr:colOff>
          <xdr:row>16</xdr:row>
          <xdr:rowOff>207645</xdr:rowOff>
        </xdr:to>
        <xdr:sp macro="" textlink="">
          <xdr:nvSpPr>
            <xdr:cNvPr id="2209" name="Drop Dow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5</xdr:row>
          <xdr:rowOff>22860</xdr:rowOff>
        </xdr:from>
        <xdr:to>
          <xdr:col>9</xdr:col>
          <xdr:colOff>1276350</xdr:colOff>
          <xdr:row>5</xdr:row>
          <xdr:rowOff>209550</xdr:rowOff>
        </xdr:to>
        <xdr:sp macro="" textlink="">
          <xdr:nvSpPr>
            <xdr:cNvPr id="2315" name="Drop Down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9</xdr:row>
          <xdr:rowOff>22860</xdr:rowOff>
        </xdr:from>
        <xdr:to>
          <xdr:col>10</xdr:col>
          <xdr:colOff>0</xdr:colOff>
          <xdr:row>9</xdr:row>
          <xdr:rowOff>209550</xdr:rowOff>
        </xdr:to>
        <xdr:sp macro="" textlink="">
          <xdr:nvSpPr>
            <xdr:cNvPr id="2316" name="Drop Down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10</xdr:row>
          <xdr:rowOff>22860</xdr:rowOff>
        </xdr:from>
        <xdr:to>
          <xdr:col>10</xdr:col>
          <xdr:colOff>0</xdr:colOff>
          <xdr:row>10</xdr:row>
          <xdr:rowOff>209550</xdr:rowOff>
        </xdr:to>
        <xdr:sp macro="" textlink="">
          <xdr:nvSpPr>
            <xdr:cNvPr id="2317" name="Drop Down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11</xdr:row>
          <xdr:rowOff>22860</xdr:rowOff>
        </xdr:from>
        <xdr:to>
          <xdr:col>10</xdr:col>
          <xdr:colOff>0</xdr:colOff>
          <xdr:row>11</xdr:row>
          <xdr:rowOff>209550</xdr:rowOff>
        </xdr:to>
        <xdr:sp macro="" textlink="">
          <xdr:nvSpPr>
            <xdr:cNvPr id="2318" name="Drop Down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22860</xdr:rowOff>
        </xdr:from>
        <xdr:to>
          <xdr:col>10</xdr:col>
          <xdr:colOff>0</xdr:colOff>
          <xdr:row>12</xdr:row>
          <xdr:rowOff>209550</xdr:rowOff>
        </xdr:to>
        <xdr:sp macro="" textlink="">
          <xdr:nvSpPr>
            <xdr:cNvPr id="2319" name="Drop Down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25</xdr:row>
          <xdr:rowOff>22860</xdr:rowOff>
        </xdr:from>
        <xdr:to>
          <xdr:col>9</xdr:col>
          <xdr:colOff>1809750</xdr:colOff>
          <xdr:row>25</xdr:row>
          <xdr:rowOff>209550</xdr:rowOff>
        </xdr:to>
        <xdr:sp macro="" textlink="">
          <xdr:nvSpPr>
            <xdr:cNvPr id="2320" name="Drop Down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48</xdr:row>
          <xdr:rowOff>22860</xdr:rowOff>
        </xdr:from>
        <xdr:to>
          <xdr:col>9</xdr:col>
          <xdr:colOff>1809750</xdr:colOff>
          <xdr:row>48</xdr:row>
          <xdr:rowOff>209550</xdr:rowOff>
        </xdr:to>
        <xdr:sp macro="" textlink="">
          <xdr:nvSpPr>
            <xdr:cNvPr id="2321" name="Drop Down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51</xdr:row>
          <xdr:rowOff>22860</xdr:rowOff>
        </xdr:from>
        <xdr:to>
          <xdr:col>9</xdr:col>
          <xdr:colOff>1809750</xdr:colOff>
          <xdr:row>51</xdr:row>
          <xdr:rowOff>209550</xdr:rowOff>
        </xdr:to>
        <xdr:sp macro="" textlink="">
          <xdr:nvSpPr>
            <xdr:cNvPr id="2322" name="Drop Down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52</xdr:row>
          <xdr:rowOff>22860</xdr:rowOff>
        </xdr:from>
        <xdr:to>
          <xdr:col>9</xdr:col>
          <xdr:colOff>1809750</xdr:colOff>
          <xdr:row>52</xdr:row>
          <xdr:rowOff>209550</xdr:rowOff>
        </xdr:to>
        <xdr:sp macro="" textlink="">
          <xdr:nvSpPr>
            <xdr:cNvPr id="2323" name="Drop Down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53</xdr:row>
          <xdr:rowOff>22860</xdr:rowOff>
        </xdr:from>
        <xdr:to>
          <xdr:col>9</xdr:col>
          <xdr:colOff>1809750</xdr:colOff>
          <xdr:row>53</xdr:row>
          <xdr:rowOff>209550</xdr:rowOff>
        </xdr:to>
        <xdr:sp macro="" textlink="">
          <xdr:nvSpPr>
            <xdr:cNvPr id="2324" name="Drop Down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54</xdr:row>
          <xdr:rowOff>22860</xdr:rowOff>
        </xdr:from>
        <xdr:to>
          <xdr:col>9</xdr:col>
          <xdr:colOff>1809750</xdr:colOff>
          <xdr:row>54</xdr:row>
          <xdr:rowOff>209550</xdr:rowOff>
        </xdr:to>
        <xdr:sp macro="" textlink="">
          <xdr:nvSpPr>
            <xdr:cNvPr id="2325" name="Drop Down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55</xdr:row>
          <xdr:rowOff>22860</xdr:rowOff>
        </xdr:from>
        <xdr:to>
          <xdr:col>9</xdr:col>
          <xdr:colOff>1809750</xdr:colOff>
          <xdr:row>55</xdr:row>
          <xdr:rowOff>209550</xdr:rowOff>
        </xdr:to>
        <xdr:sp macro="" textlink="">
          <xdr:nvSpPr>
            <xdr:cNvPr id="2326" name="Drop Down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8</xdr:row>
          <xdr:rowOff>22860</xdr:rowOff>
        </xdr:from>
        <xdr:to>
          <xdr:col>10</xdr:col>
          <xdr:colOff>0</xdr:colOff>
          <xdr:row>8</xdr:row>
          <xdr:rowOff>209550</xdr:rowOff>
        </xdr:to>
        <xdr:sp macro="" textlink="">
          <xdr:nvSpPr>
            <xdr:cNvPr id="2328" name="Drop Down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0</xdr:colOff>
          <xdr:row>16</xdr:row>
          <xdr:rowOff>209550</xdr:rowOff>
        </xdr:to>
        <xdr:sp macro="" textlink="">
          <xdr:nvSpPr>
            <xdr:cNvPr id="2329" name="Drop Down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</xdr:row>
          <xdr:rowOff>22860</xdr:rowOff>
        </xdr:from>
        <xdr:to>
          <xdr:col>10</xdr:col>
          <xdr:colOff>1276350</xdr:colOff>
          <xdr:row>5</xdr:row>
          <xdr:rowOff>209550</xdr:rowOff>
        </xdr:to>
        <xdr:sp macro="" textlink="">
          <xdr:nvSpPr>
            <xdr:cNvPr id="2348" name="Drop Down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9</xdr:row>
          <xdr:rowOff>22860</xdr:rowOff>
        </xdr:from>
        <xdr:to>
          <xdr:col>11</xdr:col>
          <xdr:colOff>0</xdr:colOff>
          <xdr:row>9</xdr:row>
          <xdr:rowOff>209550</xdr:rowOff>
        </xdr:to>
        <xdr:sp macro="" textlink="">
          <xdr:nvSpPr>
            <xdr:cNvPr id="2349" name="Drop Down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10</xdr:row>
          <xdr:rowOff>22860</xdr:rowOff>
        </xdr:from>
        <xdr:to>
          <xdr:col>11</xdr:col>
          <xdr:colOff>0</xdr:colOff>
          <xdr:row>10</xdr:row>
          <xdr:rowOff>209550</xdr:rowOff>
        </xdr:to>
        <xdr:sp macro="" textlink="">
          <xdr:nvSpPr>
            <xdr:cNvPr id="2350" name="Drop Down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11</xdr:row>
          <xdr:rowOff>22860</xdr:rowOff>
        </xdr:from>
        <xdr:to>
          <xdr:col>11</xdr:col>
          <xdr:colOff>0</xdr:colOff>
          <xdr:row>11</xdr:row>
          <xdr:rowOff>209550</xdr:rowOff>
        </xdr:to>
        <xdr:sp macro="" textlink="">
          <xdr:nvSpPr>
            <xdr:cNvPr id="2351" name="Drop Down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12</xdr:row>
          <xdr:rowOff>22860</xdr:rowOff>
        </xdr:from>
        <xdr:to>
          <xdr:col>11</xdr:col>
          <xdr:colOff>0</xdr:colOff>
          <xdr:row>12</xdr:row>
          <xdr:rowOff>209550</xdr:rowOff>
        </xdr:to>
        <xdr:sp macro="" textlink="">
          <xdr:nvSpPr>
            <xdr:cNvPr id="2352" name="Drop Down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25</xdr:row>
          <xdr:rowOff>22860</xdr:rowOff>
        </xdr:from>
        <xdr:to>
          <xdr:col>10</xdr:col>
          <xdr:colOff>1809750</xdr:colOff>
          <xdr:row>25</xdr:row>
          <xdr:rowOff>209550</xdr:rowOff>
        </xdr:to>
        <xdr:sp macro="" textlink="">
          <xdr:nvSpPr>
            <xdr:cNvPr id="2353" name="Drop Down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48</xdr:row>
          <xdr:rowOff>22860</xdr:rowOff>
        </xdr:from>
        <xdr:to>
          <xdr:col>10</xdr:col>
          <xdr:colOff>1809750</xdr:colOff>
          <xdr:row>48</xdr:row>
          <xdr:rowOff>209550</xdr:rowOff>
        </xdr:to>
        <xdr:sp macro="" textlink="">
          <xdr:nvSpPr>
            <xdr:cNvPr id="2354" name="Drop Down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51</xdr:row>
          <xdr:rowOff>22860</xdr:rowOff>
        </xdr:from>
        <xdr:to>
          <xdr:col>10</xdr:col>
          <xdr:colOff>1809750</xdr:colOff>
          <xdr:row>51</xdr:row>
          <xdr:rowOff>209550</xdr:rowOff>
        </xdr:to>
        <xdr:sp macro="" textlink="">
          <xdr:nvSpPr>
            <xdr:cNvPr id="2355" name="Drop Down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52</xdr:row>
          <xdr:rowOff>22860</xdr:rowOff>
        </xdr:from>
        <xdr:to>
          <xdr:col>10</xdr:col>
          <xdr:colOff>1809750</xdr:colOff>
          <xdr:row>52</xdr:row>
          <xdr:rowOff>209550</xdr:rowOff>
        </xdr:to>
        <xdr:sp macro="" textlink="">
          <xdr:nvSpPr>
            <xdr:cNvPr id="2356" name="Drop Down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53</xdr:row>
          <xdr:rowOff>22860</xdr:rowOff>
        </xdr:from>
        <xdr:to>
          <xdr:col>10</xdr:col>
          <xdr:colOff>1809750</xdr:colOff>
          <xdr:row>53</xdr:row>
          <xdr:rowOff>209550</xdr:rowOff>
        </xdr:to>
        <xdr:sp macro="" textlink="">
          <xdr:nvSpPr>
            <xdr:cNvPr id="2357" name="Drop Down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54</xdr:row>
          <xdr:rowOff>22860</xdr:rowOff>
        </xdr:from>
        <xdr:to>
          <xdr:col>10</xdr:col>
          <xdr:colOff>1809750</xdr:colOff>
          <xdr:row>54</xdr:row>
          <xdr:rowOff>209550</xdr:rowOff>
        </xdr:to>
        <xdr:sp macro="" textlink="">
          <xdr:nvSpPr>
            <xdr:cNvPr id="2358" name="Drop Down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55</xdr:row>
          <xdr:rowOff>22860</xdr:rowOff>
        </xdr:from>
        <xdr:to>
          <xdr:col>10</xdr:col>
          <xdr:colOff>1809750</xdr:colOff>
          <xdr:row>55</xdr:row>
          <xdr:rowOff>209550</xdr:rowOff>
        </xdr:to>
        <xdr:sp macro="" textlink="">
          <xdr:nvSpPr>
            <xdr:cNvPr id="2359" name="Drop Down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8</xdr:row>
          <xdr:rowOff>22860</xdr:rowOff>
        </xdr:from>
        <xdr:to>
          <xdr:col>11</xdr:col>
          <xdr:colOff>0</xdr:colOff>
          <xdr:row>8</xdr:row>
          <xdr:rowOff>209550</xdr:rowOff>
        </xdr:to>
        <xdr:sp macro="" textlink="">
          <xdr:nvSpPr>
            <xdr:cNvPr id="2361" name="Drop Down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16</xdr:row>
          <xdr:rowOff>22860</xdr:rowOff>
        </xdr:from>
        <xdr:to>
          <xdr:col>11</xdr:col>
          <xdr:colOff>0</xdr:colOff>
          <xdr:row>16</xdr:row>
          <xdr:rowOff>209550</xdr:rowOff>
        </xdr:to>
        <xdr:sp macro="" textlink="">
          <xdr:nvSpPr>
            <xdr:cNvPr id="2362" name="Drop Down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5</xdr:row>
          <xdr:rowOff>22860</xdr:rowOff>
        </xdr:from>
        <xdr:to>
          <xdr:col>11</xdr:col>
          <xdr:colOff>1276350</xdr:colOff>
          <xdr:row>5</xdr:row>
          <xdr:rowOff>209550</xdr:rowOff>
        </xdr:to>
        <xdr:sp macro="" textlink="">
          <xdr:nvSpPr>
            <xdr:cNvPr id="2364" name="Drop Down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9</xdr:row>
          <xdr:rowOff>22860</xdr:rowOff>
        </xdr:from>
        <xdr:to>
          <xdr:col>12</xdr:col>
          <xdr:colOff>0</xdr:colOff>
          <xdr:row>9</xdr:row>
          <xdr:rowOff>209550</xdr:rowOff>
        </xdr:to>
        <xdr:sp macro="" textlink="">
          <xdr:nvSpPr>
            <xdr:cNvPr id="2365" name="Drop Down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10</xdr:row>
          <xdr:rowOff>22860</xdr:rowOff>
        </xdr:from>
        <xdr:to>
          <xdr:col>12</xdr:col>
          <xdr:colOff>0</xdr:colOff>
          <xdr:row>10</xdr:row>
          <xdr:rowOff>209550</xdr:rowOff>
        </xdr:to>
        <xdr:sp macro="" textlink="">
          <xdr:nvSpPr>
            <xdr:cNvPr id="2366" name="Drop Down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11</xdr:row>
          <xdr:rowOff>22860</xdr:rowOff>
        </xdr:from>
        <xdr:to>
          <xdr:col>12</xdr:col>
          <xdr:colOff>0</xdr:colOff>
          <xdr:row>11</xdr:row>
          <xdr:rowOff>209550</xdr:rowOff>
        </xdr:to>
        <xdr:sp macro="" textlink="">
          <xdr:nvSpPr>
            <xdr:cNvPr id="2367" name="Drop Down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12</xdr:row>
          <xdr:rowOff>22860</xdr:rowOff>
        </xdr:from>
        <xdr:to>
          <xdr:col>12</xdr:col>
          <xdr:colOff>0</xdr:colOff>
          <xdr:row>12</xdr:row>
          <xdr:rowOff>209550</xdr:rowOff>
        </xdr:to>
        <xdr:sp macro="" textlink="">
          <xdr:nvSpPr>
            <xdr:cNvPr id="2368" name="Drop Down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25</xdr:row>
          <xdr:rowOff>22860</xdr:rowOff>
        </xdr:from>
        <xdr:to>
          <xdr:col>11</xdr:col>
          <xdr:colOff>1809750</xdr:colOff>
          <xdr:row>25</xdr:row>
          <xdr:rowOff>209550</xdr:rowOff>
        </xdr:to>
        <xdr:sp macro="" textlink="">
          <xdr:nvSpPr>
            <xdr:cNvPr id="2369" name="Drop Down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48</xdr:row>
          <xdr:rowOff>22860</xdr:rowOff>
        </xdr:from>
        <xdr:to>
          <xdr:col>11</xdr:col>
          <xdr:colOff>1809750</xdr:colOff>
          <xdr:row>48</xdr:row>
          <xdr:rowOff>209550</xdr:rowOff>
        </xdr:to>
        <xdr:sp macro="" textlink="">
          <xdr:nvSpPr>
            <xdr:cNvPr id="2370" name="Drop Down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51</xdr:row>
          <xdr:rowOff>22860</xdr:rowOff>
        </xdr:from>
        <xdr:to>
          <xdr:col>11</xdr:col>
          <xdr:colOff>1809750</xdr:colOff>
          <xdr:row>51</xdr:row>
          <xdr:rowOff>209550</xdr:rowOff>
        </xdr:to>
        <xdr:sp macro="" textlink="">
          <xdr:nvSpPr>
            <xdr:cNvPr id="2371" name="Drop Down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52</xdr:row>
          <xdr:rowOff>22860</xdr:rowOff>
        </xdr:from>
        <xdr:to>
          <xdr:col>11</xdr:col>
          <xdr:colOff>1809750</xdr:colOff>
          <xdr:row>52</xdr:row>
          <xdr:rowOff>209550</xdr:rowOff>
        </xdr:to>
        <xdr:sp macro="" textlink="">
          <xdr:nvSpPr>
            <xdr:cNvPr id="2372" name="Drop Down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53</xdr:row>
          <xdr:rowOff>22860</xdr:rowOff>
        </xdr:from>
        <xdr:to>
          <xdr:col>11</xdr:col>
          <xdr:colOff>1809750</xdr:colOff>
          <xdr:row>53</xdr:row>
          <xdr:rowOff>209550</xdr:rowOff>
        </xdr:to>
        <xdr:sp macro="" textlink="">
          <xdr:nvSpPr>
            <xdr:cNvPr id="2373" name="Drop Down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54</xdr:row>
          <xdr:rowOff>22860</xdr:rowOff>
        </xdr:from>
        <xdr:to>
          <xdr:col>11</xdr:col>
          <xdr:colOff>1809750</xdr:colOff>
          <xdr:row>54</xdr:row>
          <xdr:rowOff>209550</xdr:rowOff>
        </xdr:to>
        <xdr:sp macro="" textlink="">
          <xdr:nvSpPr>
            <xdr:cNvPr id="2374" name="Drop Down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55</xdr:row>
          <xdr:rowOff>22860</xdr:rowOff>
        </xdr:from>
        <xdr:to>
          <xdr:col>11</xdr:col>
          <xdr:colOff>1809750</xdr:colOff>
          <xdr:row>55</xdr:row>
          <xdr:rowOff>209550</xdr:rowOff>
        </xdr:to>
        <xdr:sp macro="" textlink="">
          <xdr:nvSpPr>
            <xdr:cNvPr id="2375" name="Drop Down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8</xdr:row>
          <xdr:rowOff>22860</xdr:rowOff>
        </xdr:from>
        <xdr:to>
          <xdr:col>12</xdr:col>
          <xdr:colOff>0</xdr:colOff>
          <xdr:row>8</xdr:row>
          <xdr:rowOff>209550</xdr:rowOff>
        </xdr:to>
        <xdr:sp macro="" textlink="">
          <xdr:nvSpPr>
            <xdr:cNvPr id="2377" name="Drop Down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16</xdr:row>
          <xdr:rowOff>22860</xdr:rowOff>
        </xdr:from>
        <xdr:to>
          <xdr:col>12</xdr:col>
          <xdr:colOff>0</xdr:colOff>
          <xdr:row>16</xdr:row>
          <xdr:rowOff>209550</xdr:rowOff>
        </xdr:to>
        <xdr:sp macro="" textlink="">
          <xdr:nvSpPr>
            <xdr:cNvPr id="2378" name="Drop Down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</xdr:row>
          <xdr:rowOff>22860</xdr:rowOff>
        </xdr:from>
        <xdr:to>
          <xdr:col>12</xdr:col>
          <xdr:colOff>1276350</xdr:colOff>
          <xdr:row>5</xdr:row>
          <xdr:rowOff>209550</xdr:rowOff>
        </xdr:to>
        <xdr:sp macro="" textlink="">
          <xdr:nvSpPr>
            <xdr:cNvPr id="2380" name="Drop Down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9</xdr:row>
          <xdr:rowOff>22860</xdr:rowOff>
        </xdr:from>
        <xdr:to>
          <xdr:col>13</xdr:col>
          <xdr:colOff>0</xdr:colOff>
          <xdr:row>9</xdr:row>
          <xdr:rowOff>209550</xdr:rowOff>
        </xdr:to>
        <xdr:sp macro="" textlink="">
          <xdr:nvSpPr>
            <xdr:cNvPr id="2381" name="Drop Down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10</xdr:row>
          <xdr:rowOff>22860</xdr:rowOff>
        </xdr:from>
        <xdr:to>
          <xdr:col>13</xdr:col>
          <xdr:colOff>0</xdr:colOff>
          <xdr:row>10</xdr:row>
          <xdr:rowOff>209550</xdr:rowOff>
        </xdr:to>
        <xdr:sp macro="" textlink="">
          <xdr:nvSpPr>
            <xdr:cNvPr id="2382" name="Drop Down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1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11</xdr:row>
          <xdr:rowOff>22860</xdr:rowOff>
        </xdr:from>
        <xdr:to>
          <xdr:col>13</xdr:col>
          <xdr:colOff>0</xdr:colOff>
          <xdr:row>11</xdr:row>
          <xdr:rowOff>209550</xdr:rowOff>
        </xdr:to>
        <xdr:sp macro="" textlink="">
          <xdr:nvSpPr>
            <xdr:cNvPr id="2383" name="Drop Down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1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12</xdr:row>
          <xdr:rowOff>22860</xdr:rowOff>
        </xdr:from>
        <xdr:to>
          <xdr:col>13</xdr:col>
          <xdr:colOff>0</xdr:colOff>
          <xdr:row>12</xdr:row>
          <xdr:rowOff>209550</xdr:rowOff>
        </xdr:to>
        <xdr:sp macro="" textlink="">
          <xdr:nvSpPr>
            <xdr:cNvPr id="2384" name="Drop Down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1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25</xdr:row>
          <xdr:rowOff>22860</xdr:rowOff>
        </xdr:from>
        <xdr:to>
          <xdr:col>12</xdr:col>
          <xdr:colOff>1809750</xdr:colOff>
          <xdr:row>25</xdr:row>
          <xdr:rowOff>209550</xdr:rowOff>
        </xdr:to>
        <xdr:sp macro="" textlink="">
          <xdr:nvSpPr>
            <xdr:cNvPr id="2385" name="Drop Down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48</xdr:row>
          <xdr:rowOff>22860</xdr:rowOff>
        </xdr:from>
        <xdr:to>
          <xdr:col>12</xdr:col>
          <xdr:colOff>1809750</xdr:colOff>
          <xdr:row>48</xdr:row>
          <xdr:rowOff>209550</xdr:rowOff>
        </xdr:to>
        <xdr:sp macro="" textlink="">
          <xdr:nvSpPr>
            <xdr:cNvPr id="2386" name="Drop Down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1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51</xdr:row>
          <xdr:rowOff>22860</xdr:rowOff>
        </xdr:from>
        <xdr:to>
          <xdr:col>12</xdr:col>
          <xdr:colOff>1809750</xdr:colOff>
          <xdr:row>51</xdr:row>
          <xdr:rowOff>209550</xdr:rowOff>
        </xdr:to>
        <xdr:sp macro="" textlink="">
          <xdr:nvSpPr>
            <xdr:cNvPr id="2387" name="Drop Down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1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52</xdr:row>
          <xdr:rowOff>22860</xdr:rowOff>
        </xdr:from>
        <xdr:to>
          <xdr:col>12</xdr:col>
          <xdr:colOff>1809750</xdr:colOff>
          <xdr:row>52</xdr:row>
          <xdr:rowOff>209550</xdr:rowOff>
        </xdr:to>
        <xdr:sp macro="" textlink="">
          <xdr:nvSpPr>
            <xdr:cNvPr id="2388" name="Drop Down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1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53</xdr:row>
          <xdr:rowOff>22860</xdr:rowOff>
        </xdr:from>
        <xdr:to>
          <xdr:col>12</xdr:col>
          <xdr:colOff>1809750</xdr:colOff>
          <xdr:row>53</xdr:row>
          <xdr:rowOff>209550</xdr:rowOff>
        </xdr:to>
        <xdr:sp macro="" textlink="">
          <xdr:nvSpPr>
            <xdr:cNvPr id="2389" name="Drop Down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1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54</xdr:row>
          <xdr:rowOff>22860</xdr:rowOff>
        </xdr:from>
        <xdr:to>
          <xdr:col>12</xdr:col>
          <xdr:colOff>1809750</xdr:colOff>
          <xdr:row>54</xdr:row>
          <xdr:rowOff>209550</xdr:rowOff>
        </xdr:to>
        <xdr:sp macro="" textlink="">
          <xdr:nvSpPr>
            <xdr:cNvPr id="2390" name="Drop Down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1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55</xdr:row>
          <xdr:rowOff>22860</xdr:rowOff>
        </xdr:from>
        <xdr:to>
          <xdr:col>12</xdr:col>
          <xdr:colOff>1809750</xdr:colOff>
          <xdr:row>55</xdr:row>
          <xdr:rowOff>209550</xdr:rowOff>
        </xdr:to>
        <xdr:sp macro="" textlink="">
          <xdr:nvSpPr>
            <xdr:cNvPr id="2391" name="Drop Down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8</xdr:row>
          <xdr:rowOff>22860</xdr:rowOff>
        </xdr:from>
        <xdr:to>
          <xdr:col>13</xdr:col>
          <xdr:colOff>0</xdr:colOff>
          <xdr:row>8</xdr:row>
          <xdr:rowOff>209550</xdr:rowOff>
        </xdr:to>
        <xdr:sp macro="" textlink="">
          <xdr:nvSpPr>
            <xdr:cNvPr id="2393" name="Drop Down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16</xdr:row>
          <xdr:rowOff>22860</xdr:rowOff>
        </xdr:from>
        <xdr:to>
          <xdr:col>13</xdr:col>
          <xdr:colOff>0</xdr:colOff>
          <xdr:row>16</xdr:row>
          <xdr:rowOff>209550</xdr:rowOff>
        </xdr:to>
        <xdr:sp macro="" textlink="">
          <xdr:nvSpPr>
            <xdr:cNvPr id="2394" name="Drop Down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</xdr:row>
          <xdr:rowOff>22860</xdr:rowOff>
        </xdr:from>
        <xdr:to>
          <xdr:col>13</xdr:col>
          <xdr:colOff>1276350</xdr:colOff>
          <xdr:row>5</xdr:row>
          <xdr:rowOff>209550</xdr:rowOff>
        </xdr:to>
        <xdr:sp macro="" textlink="">
          <xdr:nvSpPr>
            <xdr:cNvPr id="2396" name="Drop Down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9</xdr:row>
          <xdr:rowOff>22860</xdr:rowOff>
        </xdr:from>
        <xdr:to>
          <xdr:col>14</xdr:col>
          <xdr:colOff>0</xdr:colOff>
          <xdr:row>9</xdr:row>
          <xdr:rowOff>209550</xdr:rowOff>
        </xdr:to>
        <xdr:sp macro="" textlink="">
          <xdr:nvSpPr>
            <xdr:cNvPr id="2397" name="Drop Down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10</xdr:row>
          <xdr:rowOff>22860</xdr:rowOff>
        </xdr:from>
        <xdr:to>
          <xdr:col>14</xdr:col>
          <xdr:colOff>0</xdr:colOff>
          <xdr:row>10</xdr:row>
          <xdr:rowOff>209550</xdr:rowOff>
        </xdr:to>
        <xdr:sp macro="" textlink="">
          <xdr:nvSpPr>
            <xdr:cNvPr id="2398" name="Drop Down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11</xdr:row>
          <xdr:rowOff>22860</xdr:rowOff>
        </xdr:from>
        <xdr:to>
          <xdr:col>14</xdr:col>
          <xdr:colOff>0</xdr:colOff>
          <xdr:row>11</xdr:row>
          <xdr:rowOff>209550</xdr:rowOff>
        </xdr:to>
        <xdr:sp macro="" textlink="">
          <xdr:nvSpPr>
            <xdr:cNvPr id="2399" name="Drop Down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1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12</xdr:row>
          <xdr:rowOff>22860</xdr:rowOff>
        </xdr:from>
        <xdr:to>
          <xdr:col>14</xdr:col>
          <xdr:colOff>0</xdr:colOff>
          <xdr:row>12</xdr:row>
          <xdr:rowOff>209550</xdr:rowOff>
        </xdr:to>
        <xdr:sp macro="" textlink="">
          <xdr:nvSpPr>
            <xdr:cNvPr id="2400" name="Drop Down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1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25</xdr:row>
          <xdr:rowOff>22860</xdr:rowOff>
        </xdr:from>
        <xdr:to>
          <xdr:col>13</xdr:col>
          <xdr:colOff>1809750</xdr:colOff>
          <xdr:row>25</xdr:row>
          <xdr:rowOff>209550</xdr:rowOff>
        </xdr:to>
        <xdr:sp macro="" textlink="">
          <xdr:nvSpPr>
            <xdr:cNvPr id="2401" name="Drop Down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1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48</xdr:row>
          <xdr:rowOff>22860</xdr:rowOff>
        </xdr:from>
        <xdr:to>
          <xdr:col>13</xdr:col>
          <xdr:colOff>1809750</xdr:colOff>
          <xdr:row>48</xdr:row>
          <xdr:rowOff>209550</xdr:rowOff>
        </xdr:to>
        <xdr:sp macro="" textlink="">
          <xdr:nvSpPr>
            <xdr:cNvPr id="2402" name="Drop Down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51</xdr:row>
          <xdr:rowOff>22860</xdr:rowOff>
        </xdr:from>
        <xdr:to>
          <xdr:col>13</xdr:col>
          <xdr:colOff>1809750</xdr:colOff>
          <xdr:row>51</xdr:row>
          <xdr:rowOff>209550</xdr:rowOff>
        </xdr:to>
        <xdr:sp macro="" textlink="">
          <xdr:nvSpPr>
            <xdr:cNvPr id="2403" name="Drop Down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52</xdr:row>
          <xdr:rowOff>22860</xdr:rowOff>
        </xdr:from>
        <xdr:to>
          <xdr:col>13</xdr:col>
          <xdr:colOff>1809750</xdr:colOff>
          <xdr:row>52</xdr:row>
          <xdr:rowOff>209550</xdr:rowOff>
        </xdr:to>
        <xdr:sp macro="" textlink="">
          <xdr:nvSpPr>
            <xdr:cNvPr id="2404" name="Drop Down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53</xdr:row>
          <xdr:rowOff>22860</xdr:rowOff>
        </xdr:from>
        <xdr:to>
          <xdr:col>13</xdr:col>
          <xdr:colOff>1809750</xdr:colOff>
          <xdr:row>53</xdr:row>
          <xdr:rowOff>209550</xdr:rowOff>
        </xdr:to>
        <xdr:sp macro="" textlink="">
          <xdr:nvSpPr>
            <xdr:cNvPr id="2405" name="Drop Down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54</xdr:row>
          <xdr:rowOff>22860</xdr:rowOff>
        </xdr:from>
        <xdr:to>
          <xdr:col>13</xdr:col>
          <xdr:colOff>1809750</xdr:colOff>
          <xdr:row>54</xdr:row>
          <xdr:rowOff>209550</xdr:rowOff>
        </xdr:to>
        <xdr:sp macro="" textlink="">
          <xdr:nvSpPr>
            <xdr:cNvPr id="2406" name="Drop Down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55</xdr:row>
          <xdr:rowOff>22860</xdr:rowOff>
        </xdr:from>
        <xdr:to>
          <xdr:col>13</xdr:col>
          <xdr:colOff>1809750</xdr:colOff>
          <xdr:row>55</xdr:row>
          <xdr:rowOff>209550</xdr:rowOff>
        </xdr:to>
        <xdr:sp macro="" textlink="">
          <xdr:nvSpPr>
            <xdr:cNvPr id="2407" name="Drop Down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1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8</xdr:row>
          <xdr:rowOff>22860</xdr:rowOff>
        </xdr:from>
        <xdr:to>
          <xdr:col>14</xdr:col>
          <xdr:colOff>0</xdr:colOff>
          <xdr:row>8</xdr:row>
          <xdr:rowOff>209550</xdr:rowOff>
        </xdr:to>
        <xdr:sp macro="" textlink="">
          <xdr:nvSpPr>
            <xdr:cNvPr id="2409" name="Drop Down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16</xdr:row>
          <xdr:rowOff>22860</xdr:rowOff>
        </xdr:from>
        <xdr:to>
          <xdr:col>14</xdr:col>
          <xdr:colOff>0</xdr:colOff>
          <xdr:row>16</xdr:row>
          <xdr:rowOff>209550</xdr:rowOff>
        </xdr:to>
        <xdr:sp macro="" textlink="">
          <xdr:nvSpPr>
            <xdr:cNvPr id="2410" name="Drop Down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</xdr:row>
          <xdr:rowOff>22860</xdr:rowOff>
        </xdr:from>
        <xdr:to>
          <xdr:col>14</xdr:col>
          <xdr:colOff>1276350</xdr:colOff>
          <xdr:row>5</xdr:row>
          <xdr:rowOff>209550</xdr:rowOff>
        </xdr:to>
        <xdr:sp macro="" textlink="">
          <xdr:nvSpPr>
            <xdr:cNvPr id="2412" name="Drop Down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1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9</xdr:row>
          <xdr:rowOff>22860</xdr:rowOff>
        </xdr:from>
        <xdr:to>
          <xdr:col>15</xdr:col>
          <xdr:colOff>0</xdr:colOff>
          <xdr:row>9</xdr:row>
          <xdr:rowOff>209550</xdr:rowOff>
        </xdr:to>
        <xdr:sp macro="" textlink="">
          <xdr:nvSpPr>
            <xdr:cNvPr id="2413" name="Drop Down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10</xdr:row>
          <xdr:rowOff>22860</xdr:rowOff>
        </xdr:from>
        <xdr:to>
          <xdr:col>15</xdr:col>
          <xdr:colOff>0</xdr:colOff>
          <xdr:row>10</xdr:row>
          <xdr:rowOff>209550</xdr:rowOff>
        </xdr:to>
        <xdr:sp macro="" textlink="">
          <xdr:nvSpPr>
            <xdr:cNvPr id="2414" name="Drop Down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11</xdr:row>
          <xdr:rowOff>22860</xdr:rowOff>
        </xdr:from>
        <xdr:to>
          <xdr:col>15</xdr:col>
          <xdr:colOff>0</xdr:colOff>
          <xdr:row>11</xdr:row>
          <xdr:rowOff>209550</xdr:rowOff>
        </xdr:to>
        <xdr:sp macro="" textlink="">
          <xdr:nvSpPr>
            <xdr:cNvPr id="2415" name="Drop Down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12</xdr:row>
          <xdr:rowOff>22860</xdr:rowOff>
        </xdr:from>
        <xdr:to>
          <xdr:col>15</xdr:col>
          <xdr:colOff>0</xdr:colOff>
          <xdr:row>12</xdr:row>
          <xdr:rowOff>209550</xdr:rowOff>
        </xdr:to>
        <xdr:sp macro="" textlink="">
          <xdr:nvSpPr>
            <xdr:cNvPr id="2416" name="Drop Down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25</xdr:row>
          <xdr:rowOff>22860</xdr:rowOff>
        </xdr:from>
        <xdr:to>
          <xdr:col>14</xdr:col>
          <xdr:colOff>1809750</xdr:colOff>
          <xdr:row>25</xdr:row>
          <xdr:rowOff>209550</xdr:rowOff>
        </xdr:to>
        <xdr:sp macro="" textlink="">
          <xdr:nvSpPr>
            <xdr:cNvPr id="2417" name="Drop Down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48</xdr:row>
          <xdr:rowOff>22860</xdr:rowOff>
        </xdr:from>
        <xdr:to>
          <xdr:col>14</xdr:col>
          <xdr:colOff>1809750</xdr:colOff>
          <xdr:row>48</xdr:row>
          <xdr:rowOff>209550</xdr:rowOff>
        </xdr:to>
        <xdr:sp macro="" textlink="">
          <xdr:nvSpPr>
            <xdr:cNvPr id="2418" name="Drop Down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51</xdr:row>
          <xdr:rowOff>22860</xdr:rowOff>
        </xdr:from>
        <xdr:to>
          <xdr:col>14</xdr:col>
          <xdr:colOff>1809750</xdr:colOff>
          <xdr:row>51</xdr:row>
          <xdr:rowOff>209550</xdr:rowOff>
        </xdr:to>
        <xdr:sp macro="" textlink="">
          <xdr:nvSpPr>
            <xdr:cNvPr id="2419" name="Drop Down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52</xdr:row>
          <xdr:rowOff>22860</xdr:rowOff>
        </xdr:from>
        <xdr:to>
          <xdr:col>14</xdr:col>
          <xdr:colOff>1809750</xdr:colOff>
          <xdr:row>52</xdr:row>
          <xdr:rowOff>209550</xdr:rowOff>
        </xdr:to>
        <xdr:sp macro="" textlink="">
          <xdr:nvSpPr>
            <xdr:cNvPr id="2420" name="Drop Down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53</xdr:row>
          <xdr:rowOff>22860</xdr:rowOff>
        </xdr:from>
        <xdr:to>
          <xdr:col>14</xdr:col>
          <xdr:colOff>1809750</xdr:colOff>
          <xdr:row>53</xdr:row>
          <xdr:rowOff>209550</xdr:rowOff>
        </xdr:to>
        <xdr:sp macro="" textlink="">
          <xdr:nvSpPr>
            <xdr:cNvPr id="2421" name="Drop Down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54</xdr:row>
          <xdr:rowOff>22860</xdr:rowOff>
        </xdr:from>
        <xdr:to>
          <xdr:col>14</xdr:col>
          <xdr:colOff>1809750</xdr:colOff>
          <xdr:row>54</xdr:row>
          <xdr:rowOff>209550</xdr:rowOff>
        </xdr:to>
        <xdr:sp macro="" textlink="">
          <xdr:nvSpPr>
            <xdr:cNvPr id="2422" name="Drop Down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55</xdr:row>
          <xdr:rowOff>22860</xdr:rowOff>
        </xdr:from>
        <xdr:to>
          <xdr:col>14</xdr:col>
          <xdr:colOff>1809750</xdr:colOff>
          <xdr:row>55</xdr:row>
          <xdr:rowOff>209550</xdr:rowOff>
        </xdr:to>
        <xdr:sp macro="" textlink="">
          <xdr:nvSpPr>
            <xdr:cNvPr id="2423" name="Drop Down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8</xdr:row>
          <xdr:rowOff>22860</xdr:rowOff>
        </xdr:from>
        <xdr:to>
          <xdr:col>15</xdr:col>
          <xdr:colOff>0</xdr:colOff>
          <xdr:row>8</xdr:row>
          <xdr:rowOff>209550</xdr:rowOff>
        </xdr:to>
        <xdr:sp macro="" textlink="">
          <xdr:nvSpPr>
            <xdr:cNvPr id="2425" name="Drop Down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16</xdr:row>
          <xdr:rowOff>22860</xdr:rowOff>
        </xdr:from>
        <xdr:to>
          <xdr:col>15</xdr:col>
          <xdr:colOff>0</xdr:colOff>
          <xdr:row>16</xdr:row>
          <xdr:rowOff>209550</xdr:rowOff>
        </xdr:to>
        <xdr:sp macro="" textlink="">
          <xdr:nvSpPr>
            <xdr:cNvPr id="2426" name="Drop Down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</xdr:row>
          <xdr:rowOff>22860</xdr:rowOff>
        </xdr:from>
        <xdr:to>
          <xdr:col>15</xdr:col>
          <xdr:colOff>1276350</xdr:colOff>
          <xdr:row>5</xdr:row>
          <xdr:rowOff>209550</xdr:rowOff>
        </xdr:to>
        <xdr:sp macro="" textlink="">
          <xdr:nvSpPr>
            <xdr:cNvPr id="2428" name="Drop Down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9</xdr:row>
          <xdr:rowOff>22860</xdr:rowOff>
        </xdr:from>
        <xdr:to>
          <xdr:col>16</xdr:col>
          <xdr:colOff>0</xdr:colOff>
          <xdr:row>9</xdr:row>
          <xdr:rowOff>209550</xdr:rowOff>
        </xdr:to>
        <xdr:sp macro="" textlink="">
          <xdr:nvSpPr>
            <xdr:cNvPr id="2429" name="Drop Down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10</xdr:row>
          <xdr:rowOff>22860</xdr:rowOff>
        </xdr:from>
        <xdr:to>
          <xdr:col>16</xdr:col>
          <xdr:colOff>0</xdr:colOff>
          <xdr:row>10</xdr:row>
          <xdr:rowOff>209550</xdr:rowOff>
        </xdr:to>
        <xdr:sp macro="" textlink="">
          <xdr:nvSpPr>
            <xdr:cNvPr id="2430" name="Drop Down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11</xdr:row>
          <xdr:rowOff>22860</xdr:rowOff>
        </xdr:from>
        <xdr:to>
          <xdr:col>16</xdr:col>
          <xdr:colOff>0</xdr:colOff>
          <xdr:row>11</xdr:row>
          <xdr:rowOff>209550</xdr:rowOff>
        </xdr:to>
        <xdr:sp macro="" textlink="">
          <xdr:nvSpPr>
            <xdr:cNvPr id="2431" name="Drop Down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12</xdr:row>
          <xdr:rowOff>22860</xdr:rowOff>
        </xdr:from>
        <xdr:to>
          <xdr:col>16</xdr:col>
          <xdr:colOff>0</xdr:colOff>
          <xdr:row>12</xdr:row>
          <xdr:rowOff>209550</xdr:rowOff>
        </xdr:to>
        <xdr:sp macro="" textlink="">
          <xdr:nvSpPr>
            <xdr:cNvPr id="2432" name="Drop Down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25</xdr:row>
          <xdr:rowOff>22860</xdr:rowOff>
        </xdr:from>
        <xdr:to>
          <xdr:col>15</xdr:col>
          <xdr:colOff>1809750</xdr:colOff>
          <xdr:row>25</xdr:row>
          <xdr:rowOff>209550</xdr:rowOff>
        </xdr:to>
        <xdr:sp macro="" textlink="">
          <xdr:nvSpPr>
            <xdr:cNvPr id="2433" name="Drop Down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48</xdr:row>
          <xdr:rowOff>22860</xdr:rowOff>
        </xdr:from>
        <xdr:to>
          <xdr:col>15</xdr:col>
          <xdr:colOff>1809750</xdr:colOff>
          <xdr:row>48</xdr:row>
          <xdr:rowOff>209550</xdr:rowOff>
        </xdr:to>
        <xdr:sp macro="" textlink="">
          <xdr:nvSpPr>
            <xdr:cNvPr id="2434" name="Drop Down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51</xdr:row>
          <xdr:rowOff>22860</xdr:rowOff>
        </xdr:from>
        <xdr:to>
          <xdr:col>15</xdr:col>
          <xdr:colOff>1809750</xdr:colOff>
          <xdr:row>51</xdr:row>
          <xdr:rowOff>209550</xdr:rowOff>
        </xdr:to>
        <xdr:sp macro="" textlink="">
          <xdr:nvSpPr>
            <xdr:cNvPr id="2435" name="Drop Down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52</xdr:row>
          <xdr:rowOff>22860</xdr:rowOff>
        </xdr:from>
        <xdr:to>
          <xdr:col>15</xdr:col>
          <xdr:colOff>1809750</xdr:colOff>
          <xdr:row>52</xdr:row>
          <xdr:rowOff>209550</xdr:rowOff>
        </xdr:to>
        <xdr:sp macro="" textlink="">
          <xdr:nvSpPr>
            <xdr:cNvPr id="2436" name="Drop Down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53</xdr:row>
          <xdr:rowOff>22860</xdr:rowOff>
        </xdr:from>
        <xdr:to>
          <xdr:col>15</xdr:col>
          <xdr:colOff>1809750</xdr:colOff>
          <xdr:row>53</xdr:row>
          <xdr:rowOff>209550</xdr:rowOff>
        </xdr:to>
        <xdr:sp macro="" textlink="">
          <xdr:nvSpPr>
            <xdr:cNvPr id="2437" name="Drop Down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54</xdr:row>
          <xdr:rowOff>22860</xdr:rowOff>
        </xdr:from>
        <xdr:to>
          <xdr:col>15</xdr:col>
          <xdr:colOff>1809750</xdr:colOff>
          <xdr:row>54</xdr:row>
          <xdr:rowOff>209550</xdr:rowOff>
        </xdr:to>
        <xdr:sp macro="" textlink="">
          <xdr:nvSpPr>
            <xdr:cNvPr id="2438" name="Drop Down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55</xdr:row>
          <xdr:rowOff>22860</xdr:rowOff>
        </xdr:from>
        <xdr:to>
          <xdr:col>15</xdr:col>
          <xdr:colOff>1809750</xdr:colOff>
          <xdr:row>55</xdr:row>
          <xdr:rowOff>209550</xdr:rowOff>
        </xdr:to>
        <xdr:sp macro="" textlink="">
          <xdr:nvSpPr>
            <xdr:cNvPr id="2439" name="Drop Down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8</xdr:row>
          <xdr:rowOff>22860</xdr:rowOff>
        </xdr:from>
        <xdr:to>
          <xdr:col>16</xdr:col>
          <xdr:colOff>0</xdr:colOff>
          <xdr:row>8</xdr:row>
          <xdr:rowOff>209550</xdr:rowOff>
        </xdr:to>
        <xdr:sp macro="" textlink="">
          <xdr:nvSpPr>
            <xdr:cNvPr id="2441" name="Drop Down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16</xdr:row>
          <xdr:rowOff>22860</xdr:rowOff>
        </xdr:from>
        <xdr:to>
          <xdr:col>16</xdr:col>
          <xdr:colOff>0</xdr:colOff>
          <xdr:row>16</xdr:row>
          <xdr:rowOff>209550</xdr:rowOff>
        </xdr:to>
        <xdr:sp macro="" textlink="">
          <xdr:nvSpPr>
            <xdr:cNvPr id="2442" name="Drop Down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5</xdr:row>
          <xdr:rowOff>22860</xdr:rowOff>
        </xdr:from>
        <xdr:to>
          <xdr:col>16</xdr:col>
          <xdr:colOff>1276350</xdr:colOff>
          <xdr:row>5</xdr:row>
          <xdr:rowOff>209550</xdr:rowOff>
        </xdr:to>
        <xdr:sp macro="" textlink="">
          <xdr:nvSpPr>
            <xdr:cNvPr id="2444" name="Drop Down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9</xdr:row>
          <xdr:rowOff>22860</xdr:rowOff>
        </xdr:from>
        <xdr:to>
          <xdr:col>17</xdr:col>
          <xdr:colOff>0</xdr:colOff>
          <xdr:row>9</xdr:row>
          <xdr:rowOff>209550</xdr:rowOff>
        </xdr:to>
        <xdr:sp macro="" textlink="">
          <xdr:nvSpPr>
            <xdr:cNvPr id="2445" name="Drop Down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10</xdr:row>
          <xdr:rowOff>22860</xdr:rowOff>
        </xdr:from>
        <xdr:to>
          <xdr:col>17</xdr:col>
          <xdr:colOff>0</xdr:colOff>
          <xdr:row>10</xdr:row>
          <xdr:rowOff>209550</xdr:rowOff>
        </xdr:to>
        <xdr:sp macro="" textlink="">
          <xdr:nvSpPr>
            <xdr:cNvPr id="2446" name="Drop Down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11</xdr:row>
          <xdr:rowOff>22860</xdr:rowOff>
        </xdr:from>
        <xdr:to>
          <xdr:col>17</xdr:col>
          <xdr:colOff>0</xdr:colOff>
          <xdr:row>11</xdr:row>
          <xdr:rowOff>209550</xdr:rowOff>
        </xdr:to>
        <xdr:sp macro="" textlink="">
          <xdr:nvSpPr>
            <xdr:cNvPr id="2447" name="Drop Down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12</xdr:row>
          <xdr:rowOff>22860</xdr:rowOff>
        </xdr:from>
        <xdr:to>
          <xdr:col>17</xdr:col>
          <xdr:colOff>0</xdr:colOff>
          <xdr:row>12</xdr:row>
          <xdr:rowOff>209550</xdr:rowOff>
        </xdr:to>
        <xdr:sp macro="" textlink="">
          <xdr:nvSpPr>
            <xdr:cNvPr id="2448" name="Drop Down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25</xdr:row>
          <xdr:rowOff>22860</xdr:rowOff>
        </xdr:from>
        <xdr:to>
          <xdr:col>16</xdr:col>
          <xdr:colOff>1809750</xdr:colOff>
          <xdr:row>25</xdr:row>
          <xdr:rowOff>209550</xdr:rowOff>
        </xdr:to>
        <xdr:sp macro="" textlink="">
          <xdr:nvSpPr>
            <xdr:cNvPr id="2449" name="Drop Down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48</xdr:row>
          <xdr:rowOff>22860</xdr:rowOff>
        </xdr:from>
        <xdr:to>
          <xdr:col>16</xdr:col>
          <xdr:colOff>1809750</xdr:colOff>
          <xdr:row>48</xdr:row>
          <xdr:rowOff>209550</xdr:rowOff>
        </xdr:to>
        <xdr:sp macro="" textlink="">
          <xdr:nvSpPr>
            <xdr:cNvPr id="2450" name="Drop Down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51</xdr:row>
          <xdr:rowOff>22860</xdr:rowOff>
        </xdr:from>
        <xdr:to>
          <xdr:col>16</xdr:col>
          <xdr:colOff>1809750</xdr:colOff>
          <xdr:row>51</xdr:row>
          <xdr:rowOff>209550</xdr:rowOff>
        </xdr:to>
        <xdr:sp macro="" textlink="">
          <xdr:nvSpPr>
            <xdr:cNvPr id="2451" name="Drop Down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52</xdr:row>
          <xdr:rowOff>22860</xdr:rowOff>
        </xdr:from>
        <xdr:to>
          <xdr:col>16</xdr:col>
          <xdr:colOff>1809750</xdr:colOff>
          <xdr:row>52</xdr:row>
          <xdr:rowOff>209550</xdr:rowOff>
        </xdr:to>
        <xdr:sp macro="" textlink="">
          <xdr:nvSpPr>
            <xdr:cNvPr id="2452" name="Drop Down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53</xdr:row>
          <xdr:rowOff>22860</xdr:rowOff>
        </xdr:from>
        <xdr:to>
          <xdr:col>16</xdr:col>
          <xdr:colOff>1809750</xdr:colOff>
          <xdr:row>53</xdr:row>
          <xdr:rowOff>209550</xdr:rowOff>
        </xdr:to>
        <xdr:sp macro="" textlink="">
          <xdr:nvSpPr>
            <xdr:cNvPr id="2453" name="Drop Down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54</xdr:row>
          <xdr:rowOff>22860</xdr:rowOff>
        </xdr:from>
        <xdr:to>
          <xdr:col>16</xdr:col>
          <xdr:colOff>1809750</xdr:colOff>
          <xdr:row>54</xdr:row>
          <xdr:rowOff>209550</xdr:rowOff>
        </xdr:to>
        <xdr:sp macro="" textlink="">
          <xdr:nvSpPr>
            <xdr:cNvPr id="2454" name="Drop Down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55</xdr:row>
          <xdr:rowOff>22860</xdr:rowOff>
        </xdr:from>
        <xdr:to>
          <xdr:col>16</xdr:col>
          <xdr:colOff>1809750</xdr:colOff>
          <xdr:row>55</xdr:row>
          <xdr:rowOff>209550</xdr:rowOff>
        </xdr:to>
        <xdr:sp macro="" textlink="">
          <xdr:nvSpPr>
            <xdr:cNvPr id="2455" name="Drop Down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</xdr:row>
          <xdr:rowOff>22860</xdr:rowOff>
        </xdr:from>
        <xdr:to>
          <xdr:col>17</xdr:col>
          <xdr:colOff>0</xdr:colOff>
          <xdr:row>8</xdr:row>
          <xdr:rowOff>209550</xdr:rowOff>
        </xdr:to>
        <xdr:sp macro="" textlink="">
          <xdr:nvSpPr>
            <xdr:cNvPr id="2457" name="Drop Down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16</xdr:row>
          <xdr:rowOff>22860</xdr:rowOff>
        </xdr:from>
        <xdr:to>
          <xdr:col>17</xdr:col>
          <xdr:colOff>0</xdr:colOff>
          <xdr:row>16</xdr:row>
          <xdr:rowOff>209550</xdr:rowOff>
        </xdr:to>
        <xdr:sp macro="" textlink="">
          <xdr:nvSpPr>
            <xdr:cNvPr id="2458" name="Drop Down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5</xdr:row>
          <xdr:rowOff>22860</xdr:rowOff>
        </xdr:from>
        <xdr:to>
          <xdr:col>17</xdr:col>
          <xdr:colOff>1276350</xdr:colOff>
          <xdr:row>5</xdr:row>
          <xdr:rowOff>209550</xdr:rowOff>
        </xdr:to>
        <xdr:sp macro="" textlink="">
          <xdr:nvSpPr>
            <xdr:cNvPr id="2460" name="Drop Down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9</xdr:row>
          <xdr:rowOff>22860</xdr:rowOff>
        </xdr:from>
        <xdr:to>
          <xdr:col>18</xdr:col>
          <xdr:colOff>0</xdr:colOff>
          <xdr:row>9</xdr:row>
          <xdr:rowOff>209550</xdr:rowOff>
        </xdr:to>
        <xdr:sp macro="" textlink="">
          <xdr:nvSpPr>
            <xdr:cNvPr id="2461" name="Drop Down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10</xdr:row>
          <xdr:rowOff>22860</xdr:rowOff>
        </xdr:from>
        <xdr:to>
          <xdr:col>18</xdr:col>
          <xdr:colOff>0</xdr:colOff>
          <xdr:row>10</xdr:row>
          <xdr:rowOff>209550</xdr:rowOff>
        </xdr:to>
        <xdr:sp macro="" textlink="">
          <xdr:nvSpPr>
            <xdr:cNvPr id="2462" name="Drop Down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11</xdr:row>
          <xdr:rowOff>22860</xdr:rowOff>
        </xdr:from>
        <xdr:to>
          <xdr:col>18</xdr:col>
          <xdr:colOff>0</xdr:colOff>
          <xdr:row>11</xdr:row>
          <xdr:rowOff>209550</xdr:rowOff>
        </xdr:to>
        <xdr:sp macro="" textlink="">
          <xdr:nvSpPr>
            <xdr:cNvPr id="2463" name="Drop Down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12</xdr:row>
          <xdr:rowOff>22860</xdr:rowOff>
        </xdr:from>
        <xdr:to>
          <xdr:col>18</xdr:col>
          <xdr:colOff>0</xdr:colOff>
          <xdr:row>12</xdr:row>
          <xdr:rowOff>209550</xdr:rowOff>
        </xdr:to>
        <xdr:sp macro="" textlink="">
          <xdr:nvSpPr>
            <xdr:cNvPr id="2464" name="Drop Down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25</xdr:row>
          <xdr:rowOff>22860</xdr:rowOff>
        </xdr:from>
        <xdr:to>
          <xdr:col>17</xdr:col>
          <xdr:colOff>1809750</xdr:colOff>
          <xdr:row>25</xdr:row>
          <xdr:rowOff>209550</xdr:rowOff>
        </xdr:to>
        <xdr:sp macro="" textlink="">
          <xdr:nvSpPr>
            <xdr:cNvPr id="2465" name="Drop Down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48</xdr:row>
          <xdr:rowOff>22860</xdr:rowOff>
        </xdr:from>
        <xdr:to>
          <xdr:col>17</xdr:col>
          <xdr:colOff>1809750</xdr:colOff>
          <xdr:row>48</xdr:row>
          <xdr:rowOff>209550</xdr:rowOff>
        </xdr:to>
        <xdr:sp macro="" textlink="">
          <xdr:nvSpPr>
            <xdr:cNvPr id="2466" name="Drop Down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51</xdr:row>
          <xdr:rowOff>22860</xdr:rowOff>
        </xdr:from>
        <xdr:to>
          <xdr:col>17</xdr:col>
          <xdr:colOff>1809750</xdr:colOff>
          <xdr:row>51</xdr:row>
          <xdr:rowOff>209550</xdr:rowOff>
        </xdr:to>
        <xdr:sp macro="" textlink="">
          <xdr:nvSpPr>
            <xdr:cNvPr id="2467" name="Drop Down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52</xdr:row>
          <xdr:rowOff>22860</xdr:rowOff>
        </xdr:from>
        <xdr:to>
          <xdr:col>17</xdr:col>
          <xdr:colOff>1809750</xdr:colOff>
          <xdr:row>52</xdr:row>
          <xdr:rowOff>209550</xdr:rowOff>
        </xdr:to>
        <xdr:sp macro="" textlink="">
          <xdr:nvSpPr>
            <xdr:cNvPr id="2468" name="Drop Down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53</xdr:row>
          <xdr:rowOff>22860</xdr:rowOff>
        </xdr:from>
        <xdr:to>
          <xdr:col>17</xdr:col>
          <xdr:colOff>1809750</xdr:colOff>
          <xdr:row>53</xdr:row>
          <xdr:rowOff>209550</xdr:rowOff>
        </xdr:to>
        <xdr:sp macro="" textlink="">
          <xdr:nvSpPr>
            <xdr:cNvPr id="2469" name="Drop Down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54</xdr:row>
          <xdr:rowOff>22860</xdr:rowOff>
        </xdr:from>
        <xdr:to>
          <xdr:col>17</xdr:col>
          <xdr:colOff>1809750</xdr:colOff>
          <xdr:row>54</xdr:row>
          <xdr:rowOff>209550</xdr:rowOff>
        </xdr:to>
        <xdr:sp macro="" textlink="">
          <xdr:nvSpPr>
            <xdr:cNvPr id="2470" name="Drop Down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55</xdr:row>
          <xdr:rowOff>22860</xdr:rowOff>
        </xdr:from>
        <xdr:to>
          <xdr:col>17</xdr:col>
          <xdr:colOff>1809750</xdr:colOff>
          <xdr:row>55</xdr:row>
          <xdr:rowOff>209550</xdr:rowOff>
        </xdr:to>
        <xdr:sp macro="" textlink="">
          <xdr:nvSpPr>
            <xdr:cNvPr id="2471" name="Drop Down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8</xdr:row>
          <xdr:rowOff>22860</xdr:rowOff>
        </xdr:from>
        <xdr:to>
          <xdr:col>18</xdr:col>
          <xdr:colOff>0</xdr:colOff>
          <xdr:row>8</xdr:row>
          <xdr:rowOff>209550</xdr:rowOff>
        </xdr:to>
        <xdr:sp macro="" textlink="">
          <xdr:nvSpPr>
            <xdr:cNvPr id="2473" name="Drop Down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16</xdr:row>
          <xdr:rowOff>22860</xdr:rowOff>
        </xdr:from>
        <xdr:to>
          <xdr:col>18</xdr:col>
          <xdr:colOff>0</xdr:colOff>
          <xdr:row>16</xdr:row>
          <xdr:rowOff>209550</xdr:rowOff>
        </xdr:to>
        <xdr:sp macro="" textlink="">
          <xdr:nvSpPr>
            <xdr:cNvPr id="2474" name="Drop Down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</xdr:row>
          <xdr:rowOff>22860</xdr:rowOff>
        </xdr:from>
        <xdr:to>
          <xdr:col>18</xdr:col>
          <xdr:colOff>1276350</xdr:colOff>
          <xdr:row>5</xdr:row>
          <xdr:rowOff>209550</xdr:rowOff>
        </xdr:to>
        <xdr:sp macro="" textlink="">
          <xdr:nvSpPr>
            <xdr:cNvPr id="2476" name="Drop Down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9</xdr:row>
          <xdr:rowOff>22860</xdr:rowOff>
        </xdr:from>
        <xdr:to>
          <xdr:col>19</xdr:col>
          <xdr:colOff>0</xdr:colOff>
          <xdr:row>9</xdr:row>
          <xdr:rowOff>209550</xdr:rowOff>
        </xdr:to>
        <xdr:sp macro="" textlink="">
          <xdr:nvSpPr>
            <xdr:cNvPr id="2477" name="Drop Down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10</xdr:row>
          <xdr:rowOff>22860</xdr:rowOff>
        </xdr:from>
        <xdr:to>
          <xdr:col>19</xdr:col>
          <xdr:colOff>0</xdr:colOff>
          <xdr:row>10</xdr:row>
          <xdr:rowOff>209550</xdr:rowOff>
        </xdr:to>
        <xdr:sp macro="" textlink="">
          <xdr:nvSpPr>
            <xdr:cNvPr id="2478" name="Drop Down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11</xdr:row>
          <xdr:rowOff>22860</xdr:rowOff>
        </xdr:from>
        <xdr:to>
          <xdr:col>19</xdr:col>
          <xdr:colOff>0</xdr:colOff>
          <xdr:row>11</xdr:row>
          <xdr:rowOff>209550</xdr:rowOff>
        </xdr:to>
        <xdr:sp macro="" textlink="">
          <xdr:nvSpPr>
            <xdr:cNvPr id="2479" name="Drop Down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12</xdr:row>
          <xdr:rowOff>22860</xdr:rowOff>
        </xdr:from>
        <xdr:to>
          <xdr:col>19</xdr:col>
          <xdr:colOff>0</xdr:colOff>
          <xdr:row>12</xdr:row>
          <xdr:rowOff>209550</xdr:rowOff>
        </xdr:to>
        <xdr:sp macro="" textlink="">
          <xdr:nvSpPr>
            <xdr:cNvPr id="2480" name="Drop Down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25</xdr:row>
          <xdr:rowOff>22860</xdr:rowOff>
        </xdr:from>
        <xdr:to>
          <xdr:col>18</xdr:col>
          <xdr:colOff>1809750</xdr:colOff>
          <xdr:row>25</xdr:row>
          <xdr:rowOff>209550</xdr:rowOff>
        </xdr:to>
        <xdr:sp macro="" textlink="">
          <xdr:nvSpPr>
            <xdr:cNvPr id="2481" name="Drop Down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48</xdr:row>
          <xdr:rowOff>22860</xdr:rowOff>
        </xdr:from>
        <xdr:to>
          <xdr:col>18</xdr:col>
          <xdr:colOff>1809750</xdr:colOff>
          <xdr:row>48</xdr:row>
          <xdr:rowOff>209550</xdr:rowOff>
        </xdr:to>
        <xdr:sp macro="" textlink="">
          <xdr:nvSpPr>
            <xdr:cNvPr id="2482" name="Drop Down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51</xdr:row>
          <xdr:rowOff>22860</xdr:rowOff>
        </xdr:from>
        <xdr:to>
          <xdr:col>18</xdr:col>
          <xdr:colOff>1809750</xdr:colOff>
          <xdr:row>51</xdr:row>
          <xdr:rowOff>209550</xdr:rowOff>
        </xdr:to>
        <xdr:sp macro="" textlink="">
          <xdr:nvSpPr>
            <xdr:cNvPr id="2483" name="Drop Down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52</xdr:row>
          <xdr:rowOff>22860</xdr:rowOff>
        </xdr:from>
        <xdr:to>
          <xdr:col>18</xdr:col>
          <xdr:colOff>1809750</xdr:colOff>
          <xdr:row>52</xdr:row>
          <xdr:rowOff>209550</xdr:rowOff>
        </xdr:to>
        <xdr:sp macro="" textlink="">
          <xdr:nvSpPr>
            <xdr:cNvPr id="2484" name="Drop Down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53</xdr:row>
          <xdr:rowOff>22860</xdr:rowOff>
        </xdr:from>
        <xdr:to>
          <xdr:col>18</xdr:col>
          <xdr:colOff>1809750</xdr:colOff>
          <xdr:row>53</xdr:row>
          <xdr:rowOff>209550</xdr:rowOff>
        </xdr:to>
        <xdr:sp macro="" textlink="">
          <xdr:nvSpPr>
            <xdr:cNvPr id="2485" name="Drop Down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54</xdr:row>
          <xdr:rowOff>22860</xdr:rowOff>
        </xdr:from>
        <xdr:to>
          <xdr:col>18</xdr:col>
          <xdr:colOff>1809750</xdr:colOff>
          <xdr:row>54</xdr:row>
          <xdr:rowOff>209550</xdr:rowOff>
        </xdr:to>
        <xdr:sp macro="" textlink="">
          <xdr:nvSpPr>
            <xdr:cNvPr id="2486" name="Drop Down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55</xdr:row>
          <xdr:rowOff>22860</xdr:rowOff>
        </xdr:from>
        <xdr:to>
          <xdr:col>18</xdr:col>
          <xdr:colOff>1809750</xdr:colOff>
          <xdr:row>55</xdr:row>
          <xdr:rowOff>209550</xdr:rowOff>
        </xdr:to>
        <xdr:sp macro="" textlink="">
          <xdr:nvSpPr>
            <xdr:cNvPr id="2487" name="Drop Down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8</xdr:row>
          <xdr:rowOff>22860</xdr:rowOff>
        </xdr:from>
        <xdr:to>
          <xdr:col>19</xdr:col>
          <xdr:colOff>0</xdr:colOff>
          <xdr:row>8</xdr:row>
          <xdr:rowOff>209550</xdr:rowOff>
        </xdr:to>
        <xdr:sp macro="" textlink="">
          <xdr:nvSpPr>
            <xdr:cNvPr id="2489" name="Drop Down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16</xdr:row>
          <xdr:rowOff>22860</xdr:rowOff>
        </xdr:from>
        <xdr:to>
          <xdr:col>19</xdr:col>
          <xdr:colOff>0</xdr:colOff>
          <xdr:row>16</xdr:row>
          <xdr:rowOff>209550</xdr:rowOff>
        </xdr:to>
        <xdr:sp macro="" textlink="">
          <xdr:nvSpPr>
            <xdr:cNvPr id="2490" name="Drop Down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5</xdr:row>
          <xdr:rowOff>22860</xdr:rowOff>
        </xdr:from>
        <xdr:to>
          <xdr:col>19</xdr:col>
          <xdr:colOff>1276350</xdr:colOff>
          <xdr:row>5</xdr:row>
          <xdr:rowOff>209550</xdr:rowOff>
        </xdr:to>
        <xdr:sp macro="" textlink="">
          <xdr:nvSpPr>
            <xdr:cNvPr id="2492" name="Drop Down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9</xdr:row>
          <xdr:rowOff>22860</xdr:rowOff>
        </xdr:from>
        <xdr:to>
          <xdr:col>20</xdr:col>
          <xdr:colOff>0</xdr:colOff>
          <xdr:row>9</xdr:row>
          <xdr:rowOff>209550</xdr:rowOff>
        </xdr:to>
        <xdr:sp macro="" textlink="">
          <xdr:nvSpPr>
            <xdr:cNvPr id="2493" name="Drop Down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10</xdr:row>
          <xdr:rowOff>22860</xdr:rowOff>
        </xdr:from>
        <xdr:to>
          <xdr:col>20</xdr:col>
          <xdr:colOff>0</xdr:colOff>
          <xdr:row>10</xdr:row>
          <xdr:rowOff>209550</xdr:rowOff>
        </xdr:to>
        <xdr:sp macro="" textlink="">
          <xdr:nvSpPr>
            <xdr:cNvPr id="2494" name="Drop Down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11</xdr:row>
          <xdr:rowOff>22860</xdr:rowOff>
        </xdr:from>
        <xdr:to>
          <xdr:col>20</xdr:col>
          <xdr:colOff>0</xdr:colOff>
          <xdr:row>11</xdr:row>
          <xdr:rowOff>209550</xdr:rowOff>
        </xdr:to>
        <xdr:sp macro="" textlink="">
          <xdr:nvSpPr>
            <xdr:cNvPr id="2495" name="Drop Down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12</xdr:row>
          <xdr:rowOff>22860</xdr:rowOff>
        </xdr:from>
        <xdr:to>
          <xdr:col>20</xdr:col>
          <xdr:colOff>0</xdr:colOff>
          <xdr:row>12</xdr:row>
          <xdr:rowOff>209550</xdr:rowOff>
        </xdr:to>
        <xdr:sp macro="" textlink="">
          <xdr:nvSpPr>
            <xdr:cNvPr id="2496" name="Drop Down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25</xdr:row>
          <xdr:rowOff>22860</xdr:rowOff>
        </xdr:from>
        <xdr:to>
          <xdr:col>19</xdr:col>
          <xdr:colOff>1809750</xdr:colOff>
          <xdr:row>25</xdr:row>
          <xdr:rowOff>209550</xdr:rowOff>
        </xdr:to>
        <xdr:sp macro="" textlink="">
          <xdr:nvSpPr>
            <xdr:cNvPr id="2497" name="Drop Down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48</xdr:row>
          <xdr:rowOff>22860</xdr:rowOff>
        </xdr:from>
        <xdr:to>
          <xdr:col>19</xdr:col>
          <xdr:colOff>1809750</xdr:colOff>
          <xdr:row>48</xdr:row>
          <xdr:rowOff>209550</xdr:rowOff>
        </xdr:to>
        <xdr:sp macro="" textlink="">
          <xdr:nvSpPr>
            <xdr:cNvPr id="2498" name="Drop Down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51</xdr:row>
          <xdr:rowOff>22860</xdr:rowOff>
        </xdr:from>
        <xdr:to>
          <xdr:col>19</xdr:col>
          <xdr:colOff>1809750</xdr:colOff>
          <xdr:row>51</xdr:row>
          <xdr:rowOff>209550</xdr:rowOff>
        </xdr:to>
        <xdr:sp macro="" textlink="">
          <xdr:nvSpPr>
            <xdr:cNvPr id="2499" name="Drop Down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52</xdr:row>
          <xdr:rowOff>22860</xdr:rowOff>
        </xdr:from>
        <xdr:to>
          <xdr:col>19</xdr:col>
          <xdr:colOff>1809750</xdr:colOff>
          <xdr:row>52</xdr:row>
          <xdr:rowOff>209550</xdr:rowOff>
        </xdr:to>
        <xdr:sp macro="" textlink="">
          <xdr:nvSpPr>
            <xdr:cNvPr id="2500" name="Drop Down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53</xdr:row>
          <xdr:rowOff>22860</xdr:rowOff>
        </xdr:from>
        <xdr:to>
          <xdr:col>19</xdr:col>
          <xdr:colOff>1809750</xdr:colOff>
          <xdr:row>53</xdr:row>
          <xdr:rowOff>209550</xdr:rowOff>
        </xdr:to>
        <xdr:sp macro="" textlink="">
          <xdr:nvSpPr>
            <xdr:cNvPr id="2501" name="Drop Down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1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54</xdr:row>
          <xdr:rowOff>22860</xdr:rowOff>
        </xdr:from>
        <xdr:to>
          <xdr:col>19</xdr:col>
          <xdr:colOff>1809750</xdr:colOff>
          <xdr:row>54</xdr:row>
          <xdr:rowOff>209550</xdr:rowOff>
        </xdr:to>
        <xdr:sp macro="" textlink="">
          <xdr:nvSpPr>
            <xdr:cNvPr id="2502" name="Drop Down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55</xdr:row>
          <xdr:rowOff>22860</xdr:rowOff>
        </xdr:from>
        <xdr:to>
          <xdr:col>19</xdr:col>
          <xdr:colOff>1809750</xdr:colOff>
          <xdr:row>55</xdr:row>
          <xdr:rowOff>209550</xdr:rowOff>
        </xdr:to>
        <xdr:sp macro="" textlink="">
          <xdr:nvSpPr>
            <xdr:cNvPr id="2503" name="Drop Down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8</xdr:row>
          <xdr:rowOff>22860</xdr:rowOff>
        </xdr:from>
        <xdr:to>
          <xdr:col>20</xdr:col>
          <xdr:colOff>0</xdr:colOff>
          <xdr:row>8</xdr:row>
          <xdr:rowOff>209550</xdr:rowOff>
        </xdr:to>
        <xdr:sp macro="" textlink="">
          <xdr:nvSpPr>
            <xdr:cNvPr id="2505" name="Drop Down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16</xdr:row>
          <xdr:rowOff>22860</xdr:rowOff>
        </xdr:from>
        <xdr:to>
          <xdr:col>20</xdr:col>
          <xdr:colOff>0</xdr:colOff>
          <xdr:row>16</xdr:row>
          <xdr:rowOff>209550</xdr:rowOff>
        </xdr:to>
        <xdr:sp macro="" textlink="">
          <xdr:nvSpPr>
            <xdr:cNvPr id="2506" name="Drop Down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5</xdr:row>
          <xdr:rowOff>22860</xdr:rowOff>
        </xdr:from>
        <xdr:to>
          <xdr:col>20</xdr:col>
          <xdr:colOff>1276350</xdr:colOff>
          <xdr:row>5</xdr:row>
          <xdr:rowOff>209550</xdr:rowOff>
        </xdr:to>
        <xdr:sp macro="" textlink="">
          <xdr:nvSpPr>
            <xdr:cNvPr id="2508" name="Drop Down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9</xdr:row>
          <xdr:rowOff>22860</xdr:rowOff>
        </xdr:from>
        <xdr:to>
          <xdr:col>21</xdr:col>
          <xdr:colOff>0</xdr:colOff>
          <xdr:row>9</xdr:row>
          <xdr:rowOff>209550</xdr:rowOff>
        </xdr:to>
        <xdr:sp macro="" textlink="">
          <xdr:nvSpPr>
            <xdr:cNvPr id="2509" name="Drop Down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10</xdr:row>
          <xdr:rowOff>22860</xdr:rowOff>
        </xdr:from>
        <xdr:to>
          <xdr:col>21</xdr:col>
          <xdr:colOff>0</xdr:colOff>
          <xdr:row>10</xdr:row>
          <xdr:rowOff>209550</xdr:rowOff>
        </xdr:to>
        <xdr:sp macro="" textlink="">
          <xdr:nvSpPr>
            <xdr:cNvPr id="2510" name="Drop Down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11</xdr:row>
          <xdr:rowOff>22860</xdr:rowOff>
        </xdr:from>
        <xdr:to>
          <xdr:col>21</xdr:col>
          <xdr:colOff>0</xdr:colOff>
          <xdr:row>11</xdr:row>
          <xdr:rowOff>209550</xdr:rowOff>
        </xdr:to>
        <xdr:sp macro="" textlink="">
          <xdr:nvSpPr>
            <xdr:cNvPr id="2511" name="Drop Down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1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12</xdr:row>
          <xdr:rowOff>22860</xdr:rowOff>
        </xdr:from>
        <xdr:to>
          <xdr:col>21</xdr:col>
          <xdr:colOff>0</xdr:colOff>
          <xdr:row>12</xdr:row>
          <xdr:rowOff>209550</xdr:rowOff>
        </xdr:to>
        <xdr:sp macro="" textlink="">
          <xdr:nvSpPr>
            <xdr:cNvPr id="2512" name="Drop Down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25</xdr:row>
          <xdr:rowOff>22860</xdr:rowOff>
        </xdr:from>
        <xdr:to>
          <xdr:col>20</xdr:col>
          <xdr:colOff>1809750</xdr:colOff>
          <xdr:row>25</xdr:row>
          <xdr:rowOff>209550</xdr:rowOff>
        </xdr:to>
        <xdr:sp macro="" textlink="">
          <xdr:nvSpPr>
            <xdr:cNvPr id="2513" name="Drop Down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48</xdr:row>
          <xdr:rowOff>22860</xdr:rowOff>
        </xdr:from>
        <xdr:to>
          <xdr:col>20</xdr:col>
          <xdr:colOff>1809750</xdr:colOff>
          <xdr:row>48</xdr:row>
          <xdr:rowOff>209550</xdr:rowOff>
        </xdr:to>
        <xdr:sp macro="" textlink="">
          <xdr:nvSpPr>
            <xdr:cNvPr id="2514" name="Drop Down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51</xdr:row>
          <xdr:rowOff>22860</xdr:rowOff>
        </xdr:from>
        <xdr:to>
          <xdr:col>20</xdr:col>
          <xdr:colOff>1809750</xdr:colOff>
          <xdr:row>51</xdr:row>
          <xdr:rowOff>209550</xdr:rowOff>
        </xdr:to>
        <xdr:sp macro="" textlink="">
          <xdr:nvSpPr>
            <xdr:cNvPr id="2515" name="Drop Down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52</xdr:row>
          <xdr:rowOff>22860</xdr:rowOff>
        </xdr:from>
        <xdr:to>
          <xdr:col>20</xdr:col>
          <xdr:colOff>1809750</xdr:colOff>
          <xdr:row>52</xdr:row>
          <xdr:rowOff>209550</xdr:rowOff>
        </xdr:to>
        <xdr:sp macro="" textlink="">
          <xdr:nvSpPr>
            <xdr:cNvPr id="2516" name="Drop Down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1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53</xdr:row>
          <xdr:rowOff>22860</xdr:rowOff>
        </xdr:from>
        <xdr:to>
          <xdr:col>20</xdr:col>
          <xdr:colOff>1809750</xdr:colOff>
          <xdr:row>53</xdr:row>
          <xdr:rowOff>209550</xdr:rowOff>
        </xdr:to>
        <xdr:sp macro="" textlink="">
          <xdr:nvSpPr>
            <xdr:cNvPr id="2517" name="Drop Down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1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54</xdr:row>
          <xdr:rowOff>22860</xdr:rowOff>
        </xdr:from>
        <xdr:to>
          <xdr:col>20</xdr:col>
          <xdr:colOff>1809750</xdr:colOff>
          <xdr:row>54</xdr:row>
          <xdr:rowOff>209550</xdr:rowOff>
        </xdr:to>
        <xdr:sp macro="" textlink="">
          <xdr:nvSpPr>
            <xdr:cNvPr id="2518" name="Drop Down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1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55</xdr:row>
          <xdr:rowOff>22860</xdr:rowOff>
        </xdr:from>
        <xdr:to>
          <xdr:col>20</xdr:col>
          <xdr:colOff>1809750</xdr:colOff>
          <xdr:row>55</xdr:row>
          <xdr:rowOff>209550</xdr:rowOff>
        </xdr:to>
        <xdr:sp macro="" textlink="">
          <xdr:nvSpPr>
            <xdr:cNvPr id="2519" name="Drop Down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1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8</xdr:row>
          <xdr:rowOff>22860</xdr:rowOff>
        </xdr:from>
        <xdr:to>
          <xdr:col>21</xdr:col>
          <xdr:colOff>0</xdr:colOff>
          <xdr:row>8</xdr:row>
          <xdr:rowOff>209550</xdr:rowOff>
        </xdr:to>
        <xdr:sp macro="" textlink="">
          <xdr:nvSpPr>
            <xdr:cNvPr id="2521" name="Drop Down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1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16</xdr:row>
          <xdr:rowOff>22860</xdr:rowOff>
        </xdr:from>
        <xdr:to>
          <xdr:col>21</xdr:col>
          <xdr:colOff>0</xdr:colOff>
          <xdr:row>16</xdr:row>
          <xdr:rowOff>209550</xdr:rowOff>
        </xdr:to>
        <xdr:sp macro="" textlink="">
          <xdr:nvSpPr>
            <xdr:cNvPr id="2522" name="Drop Down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1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5</xdr:row>
          <xdr:rowOff>22860</xdr:rowOff>
        </xdr:from>
        <xdr:to>
          <xdr:col>21</xdr:col>
          <xdr:colOff>1276350</xdr:colOff>
          <xdr:row>5</xdr:row>
          <xdr:rowOff>209550</xdr:rowOff>
        </xdr:to>
        <xdr:sp macro="" textlink="">
          <xdr:nvSpPr>
            <xdr:cNvPr id="2524" name="Drop Down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1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9</xdr:row>
          <xdr:rowOff>22860</xdr:rowOff>
        </xdr:from>
        <xdr:to>
          <xdr:col>22</xdr:col>
          <xdr:colOff>0</xdr:colOff>
          <xdr:row>9</xdr:row>
          <xdr:rowOff>209550</xdr:rowOff>
        </xdr:to>
        <xdr:sp macro="" textlink="">
          <xdr:nvSpPr>
            <xdr:cNvPr id="2525" name="Drop Down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1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10</xdr:row>
          <xdr:rowOff>22860</xdr:rowOff>
        </xdr:from>
        <xdr:to>
          <xdr:col>22</xdr:col>
          <xdr:colOff>0</xdr:colOff>
          <xdr:row>10</xdr:row>
          <xdr:rowOff>209550</xdr:rowOff>
        </xdr:to>
        <xdr:sp macro="" textlink="">
          <xdr:nvSpPr>
            <xdr:cNvPr id="2526" name="Drop Down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1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11</xdr:row>
          <xdr:rowOff>22860</xdr:rowOff>
        </xdr:from>
        <xdr:to>
          <xdr:col>22</xdr:col>
          <xdr:colOff>0</xdr:colOff>
          <xdr:row>11</xdr:row>
          <xdr:rowOff>209550</xdr:rowOff>
        </xdr:to>
        <xdr:sp macro="" textlink="">
          <xdr:nvSpPr>
            <xdr:cNvPr id="2527" name="Drop Down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1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12</xdr:row>
          <xdr:rowOff>22860</xdr:rowOff>
        </xdr:from>
        <xdr:to>
          <xdr:col>22</xdr:col>
          <xdr:colOff>0</xdr:colOff>
          <xdr:row>12</xdr:row>
          <xdr:rowOff>209550</xdr:rowOff>
        </xdr:to>
        <xdr:sp macro="" textlink="">
          <xdr:nvSpPr>
            <xdr:cNvPr id="2528" name="Drop Down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1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25</xdr:row>
          <xdr:rowOff>22860</xdr:rowOff>
        </xdr:from>
        <xdr:to>
          <xdr:col>21</xdr:col>
          <xdr:colOff>1809750</xdr:colOff>
          <xdr:row>25</xdr:row>
          <xdr:rowOff>209550</xdr:rowOff>
        </xdr:to>
        <xdr:sp macro="" textlink="">
          <xdr:nvSpPr>
            <xdr:cNvPr id="2529" name="Drop Down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1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48</xdr:row>
          <xdr:rowOff>22860</xdr:rowOff>
        </xdr:from>
        <xdr:to>
          <xdr:col>21</xdr:col>
          <xdr:colOff>1809750</xdr:colOff>
          <xdr:row>48</xdr:row>
          <xdr:rowOff>209550</xdr:rowOff>
        </xdr:to>
        <xdr:sp macro="" textlink="">
          <xdr:nvSpPr>
            <xdr:cNvPr id="2530" name="Drop Down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1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51</xdr:row>
          <xdr:rowOff>22860</xdr:rowOff>
        </xdr:from>
        <xdr:to>
          <xdr:col>21</xdr:col>
          <xdr:colOff>1809750</xdr:colOff>
          <xdr:row>51</xdr:row>
          <xdr:rowOff>209550</xdr:rowOff>
        </xdr:to>
        <xdr:sp macro="" textlink="">
          <xdr:nvSpPr>
            <xdr:cNvPr id="2531" name="Drop Down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1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52</xdr:row>
          <xdr:rowOff>22860</xdr:rowOff>
        </xdr:from>
        <xdr:to>
          <xdr:col>21</xdr:col>
          <xdr:colOff>1809750</xdr:colOff>
          <xdr:row>52</xdr:row>
          <xdr:rowOff>209550</xdr:rowOff>
        </xdr:to>
        <xdr:sp macro="" textlink="">
          <xdr:nvSpPr>
            <xdr:cNvPr id="2532" name="Drop Down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1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53</xdr:row>
          <xdr:rowOff>22860</xdr:rowOff>
        </xdr:from>
        <xdr:to>
          <xdr:col>21</xdr:col>
          <xdr:colOff>1809750</xdr:colOff>
          <xdr:row>53</xdr:row>
          <xdr:rowOff>209550</xdr:rowOff>
        </xdr:to>
        <xdr:sp macro="" textlink="">
          <xdr:nvSpPr>
            <xdr:cNvPr id="2533" name="Drop Down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1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54</xdr:row>
          <xdr:rowOff>22860</xdr:rowOff>
        </xdr:from>
        <xdr:to>
          <xdr:col>21</xdr:col>
          <xdr:colOff>1809750</xdr:colOff>
          <xdr:row>54</xdr:row>
          <xdr:rowOff>209550</xdr:rowOff>
        </xdr:to>
        <xdr:sp macro="" textlink="">
          <xdr:nvSpPr>
            <xdr:cNvPr id="2534" name="Drop Down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1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55</xdr:row>
          <xdr:rowOff>22860</xdr:rowOff>
        </xdr:from>
        <xdr:to>
          <xdr:col>21</xdr:col>
          <xdr:colOff>1809750</xdr:colOff>
          <xdr:row>55</xdr:row>
          <xdr:rowOff>209550</xdr:rowOff>
        </xdr:to>
        <xdr:sp macro="" textlink="">
          <xdr:nvSpPr>
            <xdr:cNvPr id="2535" name="Drop Down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1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8</xdr:row>
          <xdr:rowOff>22860</xdr:rowOff>
        </xdr:from>
        <xdr:to>
          <xdr:col>22</xdr:col>
          <xdr:colOff>0</xdr:colOff>
          <xdr:row>8</xdr:row>
          <xdr:rowOff>209550</xdr:rowOff>
        </xdr:to>
        <xdr:sp macro="" textlink="">
          <xdr:nvSpPr>
            <xdr:cNvPr id="2537" name="Drop Down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1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16</xdr:row>
          <xdr:rowOff>22860</xdr:rowOff>
        </xdr:from>
        <xdr:to>
          <xdr:col>22</xdr:col>
          <xdr:colOff>0</xdr:colOff>
          <xdr:row>16</xdr:row>
          <xdr:rowOff>209550</xdr:rowOff>
        </xdr:to>
        <xdr:sp macro="" textlink="">
          <xdr:nvSpPr>
            <xdr:cNvPr id="2538" name="Drop Down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1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</xdr:row>
          <xdr:rowOff>22860</xdr:rowOff>
        </xdr:from>
        <xdr:to>
          <xdr:col>22</xdr:col>
          <xdr:colOff>1276350</xdr:colOff>
          <xdr:row>5</xdr:row>
          <xdr:rowOff>209550</xdr:rowOff>
        </xdr:to>
        <xdr:sp macro="" textlink="">
          <xdr:nvSpPr>
            <xdr:cNvPr id="2540" name="Drop Down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1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9</xdr:row>
          <xdr:rowOff>22860</xdr:rowOff>
        </xdr:from>
        <xdr:to>
          <xdr:col>23</xdr:col>
          <xdr:colOff>0</xdr:colOff>
          <xdr:row>9</xdr:row>
          <xdr:rowOff>209550</xdr:rowOff>
        </xdr:to>
        <xdr:sp macro="" textlink="">
          <xdr:nvSpPr>
            <xdr:cNvPr id="2541" name="Drop Down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1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10</xdr:row>
          <xdr:rowOff>22860</xdr:rowOff>
        </xdr:from>
        <xdr:to>
          <xdr:col>23</xdr:col>
          <xdr:colOff>0</xdr:colOff>
          <xdr:row>10</xdr:row>
          <xdr:rowOff>209550</xdr:rowOff>
        </xdr:to>
        <xdr:sp macro="" textlink="">
          <xdr:nvSpPr>
            <xdr:cNvPr id="2542" name="Drop Down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1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11</xdr:row>
          <xdr:rowOff>22860</xdr:rowOff>
        </xdr:from>
        <xdr:to>
          <xdr:col>23</xdr:col>
          <xdr:colOff>0</xdr:colOff>
          <xdr:row>11</xdr:row>
          <xdr:rowOff>209550</xdr:rowOff>
        </xdr:to>
        <xdr:sp macro="" textlink="">
          <xdr:nvSpPr>
            <xdr:cNvPr id="2543" name="Drop Down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1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12</xdr:row>
          <xdr:rowOff>22860</xdr:rowOff>
        </xdr:from>
        <xdr:to>
          <xdr:col>23</xdr:col>
          <xdr:colOff>0</xdr:colOff>
          <xdr:row>12</xdr:row>
          <xdr:rowOff>209550</xdr:rowOff>
        </xdr:to>
        <xdr:sp macro="" textlink="">
          <xdr:nvSpPr>
            <xdr:cNvPr id="2544" name="Drop Down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1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25</xdr:row>
          <xdr:rowOff>22860</xdr:rowOff>
        </xdr:from>
        <xdr:to>
          <xdr:col>22</xdr:col>
          <xdr:colOff>1809750</xdr:colOff>
          <xdr:row>25</xdr:row>
          <xdr:rowOff>209550</xdr:rowOff>
        </xdr:to>
        <xdr:sp macro="" textlink="">
          <xdr:nvSpPr>
            <xdr:cNvPr id="2545" name="Drop Down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1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48</xdr:row>
          <xdr:rowOff>22860</xdr:rowOff>
        </xdr:from>
        <xdr:to>
          <xdr:col>22</xdr:col>
          <xdr:colOff>1809750</xdr:colOff>
          <xdr:row>48</xdr:row>
          <xdr:rowOff>209550</xdr:rowOff>
        </xdr:to>
        <xdr:sp macro="" textlink="">
          <xdr:nvSpPr>
            <xdr:cNvPr id="2546" name="Drop Down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1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51</xdr:row>
          <xdr:rowOff>22860</xdr:rowOff>
        </xdr:from>
        <xdr:to>
          <xdr:col>22</xdr:col>
          <xdr:colOff>1809750</xdr:colOff>
          <xdr:row>51</xdr:row>
          <xdr:rowOff>209550</xdr:rowOff>
        </xdr:to>
        <xdr:sp macro="" textlink="">
          <xdr:nvSpPr>
            <xdr:cNvPr id="2547" name="Drop Down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1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52</xdr:row>
          <xdr:rowOff>22860</xdr:rowOff>
        </xdr:from>
        <xdr:to>
          <xdr:col>22</xdr:col>
          <xdr:colOff>1809750</xdr:colOff>
          <xdr:row>52</xdr:row>
          <xdr:rowOff>209550</xdr:rowOff>
        </xdr:to>
        <xdr:sp macro="" textlink="">
          <xdr:nvSpPr>
            <xdr:cNvPr id="2548" name="Drop Down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1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53</xdr:row>
          <xdr:rowOff>22860</xdr:rowOff>
        </xdr:from>
        <xdr:to>
          <xdr:col>22</xdr:col>
          <xdr:colOff>1809750</xdr:colOff>
          <xdr:row>53</xdr:row>
          <xdr:rowOff>209550</xdr:rowOff>
        </xdr:to>
        <xdr:sp macro="" textlink="">
          <xdr:nvSpPr>
            <xdr:cNvPr id="2549" name="Drop Down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1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54</xdr:row>
          <xdr:rowOff>22860</xdr:rowOff>
        </xdr:from>
        <xdr:to>
          <xdr:col>22</xdr:col>
          <xdr:colOff>1809750</xdr:colOff>
          <xdr:row>54</xdr:row>
          <xdr:rowOff>209550</xdr:rowOff>
        </xdr:to>
        <xdr:sp macro="" textlink="">
          <xdr:nvSpPr>
            <xdr:cNvPr id="2550" name="Drop Down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1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55</xdr:row>
          <xdr:rowOff>22860</xdr:rowOff>
        </xdr:from>
        <xdr:to>
          <xdr:col>22</xdr:col>
          <xdr:colOff>1809750</xdr:colOff>
          <xdr:row>55</xdr:row>
          <xdr:rowOff>209550</xdr:rowOff>
        </xdr:to>
        <xdr:sp macro="" textlink="">
          <xdr:nvSpPr>
            <xdr:cNvPr id="2551" name="Drop Down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1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8</xdr:row>
          <xdr:rowOff>22860</xdr:rowOff>
        </xdr:from>
        <xdr:to>
          <xdr:col>23</xdr:col>
          <xdr:colOff>0</xdr:colOff>
          <xdr:row>8</xdr:row>
          <xdr:rowOff>209550</xdr:rowOff>
        </xdr:to>
        <xdr:sp macro="" textlink="">
          <xdr:nvSpPr>
            <xdr:cNvPr id="2553" name="Drop Down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1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16</xdr:row>
          <xdr:rowOff>22860</xdr:rowOff>
        </xdr:from>
        <xdr:to>
          <xdr:col>23</xdr:col>
          <xdr:colOff>0</xdr:colOff>
          <xdr:row>16</xdr:row>
          <xdr:rowOff>209550</xdr:rowOff>
        </xdr:to>
        <xdr:sp macro="" textlink="">
          <xdr:nvSpPr>
            <xdr:cNvPr id="2554" name="Drop Down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1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5</xdr:row>
          <xdr:rowOff>22860</xdr:rowOff>
        </xdr:from>
        <xdr:to>
          <xdr:col>23</xdr:col>
          <xdr:colOff>1276350</xdr:colOff>
          <xdr:row>5</xdr:row>
          <xdr:rowOff>209550</xdr:rowOff>
        </xdr:to>
        <xdr:sp macro="" textlink="">
          <xdr:nvSpPr>
            <xdr:cNvPr id="2556" name="Drop Down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1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9</xdr:row>
          <xdr:rowOff>22860</xdr:rowOff>
        </xdr:from>
        <xdr:to>
          <xdr:col>24</xdr:col>
          <xdr:colOff>0</xdr:colOff>
          <xdr:row>9</xdr:row>
          <xdr:rowOff>209550</xdr:rowOff>
        </xdr:to>
        <xdr:sp macro="" textlink="">
          <xdr:nvSpPr>
            <xdr:cNvPr id="2557" name="Drop Down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1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10</xdr:row>
          <xdr:rowOff>22860</xdr:rowOff>
        </xdr:from>
        <xdr:to>
          <xdr:col>24</xdr:col>
          <xdr:colOff>0</xdr:colOff>
          <xdr:row>10</xdr:row>
          <xdr:rowOff>209550</xdr:rowOff>
        </xdr:to>
        <xdr:sp macro="" textlink="">
          <xdr:nvSpPr>
            <xdr:cNvPr id="2558" name="Drop Down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1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11</xdr:row>
          <xdr:rowOff>22860</xdr:rowOff>
        </xdr:from>
        <xdr:to>
          <xdr:col>24</xdr:col>
          <xdr:colOff>0</xdr:colOff>
          <xdr:row>11</xdr:row>
          <xdr:rowOff>209550</xdr:rowOff>
        </xdr:to>
        <xdr:sp macro="" textlink="">
          <xdr:nvSpPr>
            <xdr:cNvPr id="2559" name="Drop Down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1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12</xdr:row>
          <xdr:rowOff>22860</xdr:rowOff>
        </xdr:from>
        <xdr:to>
          <xdr:col>24</xdr:col>
          <xdr:colOff>0</xdr:colOff>
          <xdr:row>12</xdr:row>
          <xdr:rowOff>209550</xdr:rowOff>
        </xdr:to>
        <xdr:sp macro="" textlink="">
          <xdr:nvSpPr>
            <xdr:cNvPr id="2560" name="Drop Down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1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25</xdr:row>
          <xdr:rowOff>22860</xdr:rowOff>
        </xdr:from>
        <xdr:to>
          <xdr:col>23</xdr:col>
          <xdr:colOff>1809750</xdr:colOff>
          <xdr:row>25</xdr:row>
          <xdr:rowOff>209550</xdr:rowOff>
        </xdr:to>
        <xdr:sp macro="" textlink="">
          <xdr:nvSpPr>
            <xdr:cNvPr id="2561" name="Drop Down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1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48</xdr:row>
          <xdr:rowOff>22860</xdr:rowOff>
        </xdr:from>
        <xdr:to>
          <xdr:col>23</xdr:col>
          <xdr:colOff>1809750</xdr:colOff>
          <xdr:row>48</xdr:row>
          <xdr:rowOff>209550</xdr:rowOff>
        </xdr:to>
        <xdr:sp macro="" textlink="">
          <xdr:nvSpPr>
            <xdr:cNvPr id="2562" name="Drop Down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1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51</xdr:row>
          <xdr:rowOff>22860</xdr:rowOff>
        </xdr:from>
        <xdr:to>
          <xdr:col>23</xdr:col>
          <xdr:colOff>1809750</xdr:colOff>
          <xdr:row>51</xdr:row>
          <xdr:rowOff>209550</xdr:rowOff>
        </xdr:to>
        <xdr:sp macro="" textlink="">
          <xdr:nvSpPr>
            <xdr:cNvPr id="2563" name="Drop Down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1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52</xdr:row>
          <xdr:rowOff>22860</xdr:rowOff>
        </xdr:from>
        <xdr:to>
          <xdr:col>23</xdr:col>
          <xdr:colOff>1809750</xdr:colOff>
          <xdr:row>52</xdr:row>
          <xdr:rowOff>209550</xdr:rowOff>
        </xdr:to>
        <xdr:sp macro="" textlink="">
          <xdr:nvSpPr>
            <xdr:cNvPr id="2564" name="Drop Down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1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53</xdr:row>
          <xdr:rowOff>22860</xdr:rowOff>
        </xdr:from>
        <xdr:to>
          <xdr:col>23</xdr:col>
          <xdr:colOff>1809750</xdr:colOff>
          <xdr:row>53</xdr:row>
          <xdr:rowOff>209550</xdr:rowOff>
        </xdr:to>
        <xdr:sp macro="" textlink="">
          <xdr:nvSpPr>
            <xdr:cNvPr id="2565" name="Drop Down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1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54</xdr:row>
          <xdr:rowOff>22860</xdr:rowOff>
        </xdr:from>
        <xdr:to>
          <xdr:col>23</xdr:col>
          <xdr:colOff>1809750</xdr:colOff>
          <xdr:row>54</xdr:row>
          <xdr:rowOff>209550</xdr:rowOff>
        </xdr:to>
        <xdr:sp macro="" textlink="">
          <xdr:nvSpPr>
            <xdr:cNvPr id="2566" name="Drop Down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1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55</xdr:row>
          <xdr:rowOff>22860</xdr:rowOff>
        </xdr:from>
        <xdr:to>
          <xdr:col>23</xdr:col>
          <xdr:colOff>1809750</xdr:colOff>
          <xdr:row>55</xdr:row>
          <xdr:rowOff>209550</xdr:rowOff>
        </xdr:to>
        <xdr:sp macro="" textlink="">
          <xdr:nvSpPr>
            <xdr:cNvPr id="2567" name="Drop Down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1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8</xdr:row>
          <xdr:rowOff>22860</xdr:rowOff>
        </xdr:from>
        <xdr:to>
          <xdr:col>24</xdr:col>
          <xdr:colOff>0</xdr:colOff>
          <xdr:row>8</xdr:row>
          <xdr:rowOff>209550</xdr:rowOff>
        </xdr:to>
        <xdr:sp macro="" textlink="">
          <xdr:nvSpPr>
            <xdr:cNvPr id="2569" name="Drop Down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1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16</xdr:row>
          <xdr:rowOff>22860</xdr:rowOff>
        </xdr:from>
        <xdr:to>
          <xdr:col>24</xdr:col>
          <xdr:colOff>0</xdr:colOff>
          <xdr:row>16</xdr:row>
          <xdr:rowOff>209550</xdr:rowOff>
        </xdr:to>
        <xdr:sp macro="" textlink="">
          <xdr:nvSpPr>
            <xdr:cNvPr id="2570" name="Drop Down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1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</xdr:row>
          <xdr:rowOff>22860</xdr:rowOff>
        </xdr:from>
        <xdr:to>
          <xdr:col>24</xdr:col>
          <xdr:colOff>1276350</xdr:colOff>
          <xdr:row>5</xdr:row>
          <xdr:rowOff>209550</xdr:rowOff>
        </xdr:to>
        <xdr:sp macro="" textlink="">
          <xdr:nvSpPr>
            <xdr:cNvPr id="2572" name="Drop Down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1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9</xdr:row>
          <xdr:rowOff>22860</xdr:rowOff>
        </xdr:from>
        <xdr:to>
          <xdr:col>25</xdr:col>
          <xdr:colOff>0</xdr:colOff>
          <xdr:row>9</xdr:row>
          <xdr:rowOff>209550</xdr:rowOff>
        </xdr:to>
        <xdr:sp macro="" textlink="">
          <xdr:nvSpPr>
            <xdr:cNvPr id="2573" name="Drop Down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1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10</xdr:row>
          <xdr:rowOff>22860</xdr:rowOff>
        </xdr:from>
        <xdr:to>
          <xdr:col>25</xdr:col>
          <xdr:colOff>0</xdr:colOff>
          <xdr:row>10</xdr:row>
          <xdr:rowOff>209550</xdr:rowOff>
        </xdr:to>
        <xdr:sp macro="" textlink="">
          <xdr:nvSpPr>
            <xdr:cNvPr id="2574" name="Drop Down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1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11</xdr:row>
          <xdr:rowOff>22860</xdr:rowOff>
        </xdr:from>
        <xdr:to>
          <xdr:col>25</xdr:col>
          <xdr:colOff>0</xdr:colOff>
          <xdr:row>11</xdr:row>
          <xdr:rowOff>209550</xdr:rowOff>
        </xdr:to>
        <xdr:sp macro="" textlink="">
          <xdr:nvSpPr>
            <xdr:cNvPr id="2575" name="Drop Down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1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12</xdr:row>
          <xdr:rowOff>22860</xdr:rowOff>
        </xdr:from>
        <xdr:to>
          <xdr:col>25</xdr:col>
          <xdr:colOff>0</xdr:colOff>
          <xdr:row>12</xdr:row>
          <xdr:rowOff>209550</xdr:rowOff>
        </xdr:to>
        <xdr:sp macro="" textlink="">
          <xdr:nvSpPr>
            <xdr:cNvPr id="2576" name="Drop Down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1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25</xdr:row>
          <xdr:rowOff>22860</xdr:rowOff>
        </xdr:from>
        <xdr:to>
          <xdr:col>24</xdr:col>
          <xdr:colOff>1809750</xdr:colOff>
          <xdr:row>25</xdr:row>
          <xdr:rowOff>209550</xdr:rowOff>
        </xdr:to>
        <xdr:sp macro="" textlink="">
          <xdr:nvSpPr>
            <xdr:cNvPr id="2577" name="Drop Down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1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48</xdr:row>
          <xdr:rowOff>22860</xdr:rowOff>
        </xdr:from>
        <xdr:to>
          <xdr:col>24</xdr:col>
          <xdr:colOff>1809750</xdr:colOff>
          <xdr:row>48</xdr:row>
          <xdr:rowOff>209550</xdr:rowOff>
        </xdr:to>
        <xdr:sp macro="" textlink="">
          <xdr:nvSpPr>
            <xdr:cNvPr id="2578" name="Drop Down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1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51</xdr:row>
          <xdr:rowOff>22860</xdr:rowOff>
        </xdr:from>
        <xdr:to>
          <xdr:col>24</xdr:col>
          <xdr:colOff>1809750</xdr:colOff>
          <xdr:row>51</xdr:row>
          <xdr:rowOff>209550</xdr:rowOff>
        </xdr:to>
        <xdr:sp macro="" textlink="">
          <xdr:nvSpPr>
            <xdr:cNvPr id="2579" name="Drop Down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1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52</xdr:row>
          <xdr:rowOff>22860</xdr:rowOff>
        </xdr:from>
        <xdr:to>
          <xdr:col>24</xdr:col>
          <xdr:colOff>1809750</xdr:colOff>
          <xdr:row>52</xdr:row>
          <xdr:rowOff>209550</xdr:rowOff>
        </xdr:to>
        <xdr:sp macro="" textlink="">
          <xdr:nvSpPr>
            <xdr:cNvPr id="2580" name="Drop Down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1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53</xdr:row>
          <xdr:rowOff>22860</xdr:rowOff>
        </xdr:from>
        <xdr:to>
          <xdr:col>24</xdr:col>
          <xdr:colOff>1809750</xdr:colOff>
          <xdr:row>53</xdr:row>
          <xdr:rowOff>209550</xdr:rowOff>
        </xdr:to>
        <xdr:sp macro="" textlink="">
          <xdr:nvSpPr>
            <xdr:cNvPr id="2581" name="Drop Down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1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54</xdr:row>
          <xdr:rowOff>22860</xdr:rowOff>
        </xdr:from>
        <xdr:to>
          <xdr:col>24</xdr:col>
          <xdr:colOff>1809750</xdr:colOff>
          <xdr:row>54</xdr:row>
          <xdr:rowOff>209550</xdr:rowOff>
        </xdr:to>
        <xdr:sp macro="" textlink="">
          <xdr:nvSpPr>
            <xdr:cNvPr id="2582" name="Drop Down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1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55</xdr:row>
          <xdr:rowOff>22860</xdr:rowOff>
        </xdr:from>
        <xdr:to>
          <xdr:col>24</xdr:col>
          <xdr:colOff>1809750</xdr:colOff>
          <xdr:row>55</xdr:row>
          <xdr:rowOff>209550</xdr:rowOff>
        </xdr:to>
        <xdr:sp macro="" textlink="">
          <xdr:nvSpPr>
            <xdr:cNvPr id="2583" name="Drop Down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1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8</xdr:row>
          <xdr:rowOff>22860</xdr:rowOff>
        </xdr:from>
        <xdr:to>
          <xdr:col>25</xdr:col>
          <xdr:colOff>0</xdr:colOff>
          <xdr:row>8</xdr:row>
          <xdr:rowOff>209550</xdr:rowOff>
        </xdr:to>
        <xdr:sp macro="" textlink="">
          <xdr:nvSpPr>
            <xdr:cNvPr id="2585" name="Drop Down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1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16</xdr:row>
          <xdr:rowOff>22860</xdr:rowOff>
        </xdr:from>
        <xdr:to>
          <xdr:col>25</xdr:col>
          <xdr:colOff>0</xdr:colOff>
          <xdr:row>16</xdr:row>
          <xdr:rowOff>209550</xdr:rowOff>
        </xdr:to>
        <xdr:sp macro="" textlink="">
          <xdr:nvSpPr>
            <xdr:cNvPr id="2586" name="Drop Down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1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5</xdr:row>
          <xdr:rowOff>22860</xdr:rowOff>
        </xdr:from>
        <xdr:to>
          <xdr:col>25</xdr:col>
          <xdr:colOff>1276350</xdr:colOff>
          <xdr:row>5</xdr:row>
          <xdr:rowOff>209550</xdr:rowOff>
        </xdr:to>
        <xdr:sp macro="" textlink="">
          <xdr:nvSpPr>
            <xdr:cNvPr id="2588" name="Drop Down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1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9</xdr:row>
          <xdr:rowOff>22860</xdr:rowOff>
        </xdr:from>
        <xdr:to>
          <xdr:col>26</xdr:col>
          <xdr:colOff>0</xdr:colOff>
          <xdr:row>9</xdr:row>
          <xdr:rowOff>209550</xdr:rowOff>
        </xdr:to>
        <xdr:sp macro="" textlink="">
          <xdr:nvSpPr>
            <xdr:cNvPr id="2589" name="Drop Down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1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10</xdr:row>
          <xdr:rowOff>22860</xdr:rowOff>
        </xdr:from>
        <xdr:to>
          <xdr:col>26</xdr:col>
          <xdr:colOff>0</xdr:colOff>
          <xdr:row>10</xdr:row>
          <xdr:rowOff>209550</xdr:rowOff>
        </xdr:to>
        <xdr:sp macro="" textlink="">
          <xdr:nvSpPr>
            <xdr:cNvPr id="2590" name="Drop Down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1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11</xdr:row>
          <xdr:rowOff>22860</xdr:rowOff>
        </xdr:from>
        <xdr:to>
          <xdr:col>26</xdr:col>
          <xdr:colOff>0</xdr:colOff>
          <xdr:row>11</xdr:row>
          <xdr:rowOff>209550</xdr:rowOff>
        </xdr:to>
        <xdr:sp macro="" textlink="">
          <xdr:nvSpPr>
            <xdr:cNvPr id="2591" name="Drop Down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1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12</xdr:row>
          <xdr:rowOff>22860</xdr:rowOff>
        </xdr:from>
        <xdr:to>
          <xdr:col>26</xdr:col>
          <xdr:colOff>0</xdr:colOff>
          <xdr:row>12</xdr:row>
          <xdr:rowOff>209550</xdr:rowOff>
        </xdr:to>
        <xdr:sp macro="" textlink="">
          <xdr:nvSpPr>
            <xdr:cNvPr id="2592" name="Drop Down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1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25</xdr:row>
          <xdr:rowOff>22860</xdr:rowOff>
        </xdr:from>
        <xdr:to>
          <xdr:col>25</xdr:col>
          <xdr:colOff>1809750</xdr:colOff>
          <xdr:row>25</xdr:row>
          <xdr:rowOff>209550</xdr:rowOff>
        </xdr:to>
        <xdr:sp macro="" textlink="">
          <xdr:nvSpPr>
            <xdr:cNvPr id="2593" name="Drop Down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1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48</xdr:row>
          <xdr:rowOff>22860</xdr:rowOff>
        </xdr:from>
        <xdr:to>
          <xdr:col>25</xdr:col>
          <xdr:colOff>1809750</xdr:colOff>
          <xdr:row>48</xdr:row>
          <xdr:rowOff>209550</xdr:rowOff>
        </xdr:to>
        <xdr:sp macro="" textlink="">
          <xdr:nvSpPr>
            <xdr:cNvPr id="2594" name="Drop Down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1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51</xdr:row>
          <xdr:rowOff>22860</xdr:rowOff>
        </xdr:from>
        <xdr:to>
          <xdr:col>25</xdr:col>
          <xdr:colOff>1809750</xdr:colOff>
          <xdr:row>51</xdr:row>
          <xdr:rowOff>209550</xdr:rowOff>
        </xdr:to>
        <xdr:sp macro="" textlink="">
          <xdr:nvSpPr>
            <xdr:cNvPr id="2595" name="Drop Down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1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52</xdr:row>
          <xdr:rowOff>22860</xdr:rowOff>
        </xdr:from>
        <xdr:to>
          <xdr:col>25</xdr:col>
          <xdr:colOff>1809750</xdr:colOff>
          <xdr:row>52</xdr:row>
          <xdr:rowOff>209550</xdr:rowOff>
        </xdr:to>
        <xdr:sp macro="" textlink="">
          <xdr:nvSpPr>
            <xdr:cNvPr id="2596" name="Drop Down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1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53</xdr:row>
          <xdr:rowOff>22860</xdr:rowOff>
        </xdr:from>
        <xdr:to>
          <xdr:col>25</xdr:col>
          <xdr:colOff>1809750</xdr:colOff>
          <xdr:row>53</xdr:row>
          <xdr:rowOff>209550</xdr:rowOff>
        </xdr:to>
        <xdr:sp macro="" textlink="">
          <xdr:nvSpPr>
            <xdr:cNvPr id="2597" name="Drop Down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1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54</xdr:row>
          <xdr:rowOff>22860</xdr:rowOff>
        </xdr:from>
        <xdr:to>
          <xdr:col>25</xdr:col>
          <xdr:colOff>1809750</xdr:colOff>
          <xdr:row>54</xdr:row>
          <xdr:rowOff>209550</xdr:rowOff>
        </xdr:to>
        <xdr:sp macro="" textlink="">
          <xdr:nvSpPr>
            <xdr:cNvPr id="2598" name="Drop Down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1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55</xdr:row>
          <xdr:rowOff>22860</xdr:rowOff>
        </xdr:from>
        <xdr:to>
          <xdr:col>25</xdr:col>
          <xdr:colOff>1809750</xdr:colOff>
          <xdr:row>55</xdr:row>
          <xdr:rowOff>209550</xdr:rowOff>
        </xdr:to>
        <xdr:sp macro="" textlink="">
          <xdr:nvSpPr>
            <xdr:cNvPr id="2599" name="Drop Down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1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8</xdr:row>
          <xdr:rowOff>22860</xdr:rowOff>
        </xdr:from>
        <xdr:to>
          <xdr:col>26</xdr:col>
          <xdr:colOff>0</xdr:colOff>
          <xdr:row>8</xdr:row>
          <xdr:rowOff>209550</xdr:rowOff>
        </xdr:to>
        <xdr:sp macro="" textlink="">
          <xdr:nvSpPr>
            <xdr:cNvPr id="2601" name="Drop Down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1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16</xdr:row>
          <xdr:rowOff>22860</xdr:rowOff>
        </xdr:from>
        <xdr:to>
          <xdr:col>26</xdr:col>
          <xdr:colOff>0</xdr:colOff>
          <xdr:row>16</xdr:row>
          <xdr:rowOff>209550</xdr:rowOff>
        </xdr:to>
        <xdr:sp macro="" textlink="">
          <xdr:nvSpPr>
            <xdr:cNvPr id="2602" name="Drop Down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1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5</xdr:row>
          <xdr:rowOff>22860</xdr:rowOff>
        </xdr:from>
        <xdr:to>
          <xdr:col>26</xdr:col>
          <xdr:colOff>1276350</xdr:colOff>
          <xdr:row>5</xdr:row>
          <xdr:rowOff>209550</xdr:rowOff>
        </xdr:to>
        <xdr:sp macro="" textlink="">
          <xdr:nvSpPr>
            <xdr:cNvPr id="2604" name="Drop Down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1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9</xdr:row>
          <xdr:rowOff>22860</xdr:rowOff>
        </xdr:from>
        <xdr:to>
          <xdr:col>27</xdr:col>
          <xdr:colOff>0</xdr:colOff>
          <xdr:row>9</xdr:row>
          <xdr:rowOff>209550</xdr:rowOff>
        </xdr:to>
        <xdr:sp macro="" textlink="">
          <xdr:nvSpPr>
            <xdr:cNvPr id="2605" name="Drop Down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1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10</xdr:row>
          <xdr:rowOff>22860</xdr:rowOff>
        </xdr:from>
        <xdr:to>
          <xdr:col>27</xdr:col>
          <xdr:colOff>0</xdr:colOff>
          <xdr:row>10</xdr:row>
          <xdr:rowOff>209550</xdr:rowOff>
        </xdr:to>
        <xdr:sp macro="" textlink="">
          <xdr:nvSpPr>
            <xdr:cNvPr id="2606" name="Drop Down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1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11</xdr:row>
          <xdr:rowOff>22860</xdr:rowOff>
        </xdr:from>
        <xdr:to>
          <xdr:col>27</xdr:col>
          <xdr:colOff>0</xdr:colOff>
          <xdr:row>11</xdr:row>
          <xdr:rowOff>209550</xdr:rowOff>
        </xdr:to>
        <xdr:sp macro="" textlink="">
          <xdr:nvSpPr>
            <xdr:cNvPr id="2607" name="Drop Down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1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12</xdr:row>
          <xdr:rowOff>22860</xdr:rowOff>
        </xdr:from>
        <xdr:to>
          <xdr:col>27</xdr:col>
          <xdr:colOff>0</xdr:colOff>
          <xdr:row>12</xdr:row>
          <xdr:rowOff>209550</xdr:rowOff>
        </xdr:to>
        <xdr:sp macro="" textlink="">
          <xdr:nvSpPr>
            <xdr:cNvPr id="2608" name="Drop Down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1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25</xdr:row>
          <xdr:rowOff>22860</xdr:rowOff>
        </xdr:from>
        <xdr:to>
          <xdr:col>26</xdr:col>
          <xdr:colOff>1809750</xdr:colOff>
          <xdr:row>25</xdr:row>
          <xdr:rowOff>209550</xdr:rowOff>
        </xdr:to>
        <xdr:sp macro="" textlink="">
          <xdr:nvSpPr>
            <xdr:cNvPr id="2609" name="Drop Down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1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48</xdr:row>
          <xdr:rowOff>22860</xdr:rowOff>
        </xdr:from>
        <xdr:to>
          <xdr:col>26</xdr:col>
          <xdr:colOff>1809750</xdr:colOff>
          <xdr:row>48</xdr:row>
          <xdr:rowOff>209550</xdr:rowOff>
        </xdr:to>
        <xdr:sp macro="" textlink="">
          <xdr:nvSpPr>
            <xdr:cNvPr id="2610" name="Drop Down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1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51</xdr:row>
          <xdr:rowOff>22860</xdr:rowOff>
        </xdr:from>
        <xdr:to>
          <xdr:col>26</xdr:col>
          <xdr:colOff>1809750</xdr:colOff>
          <xdr:row>51</xdr:row>
          <xdr:rowOff>209550</xdr:rowOff>
        </xdr:to>
        <xdr:sp macro="" textlink="">
          <xdr:nvSpPr>
            <xdr:cNvPr id="2611" name="Drop Down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1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52</xdr:row>
          <xdr:rowOff>22860</xdr:rowOff>
        </xdr:from>
        <xdr:to>
          <xdr:col>26</xdr:col>
          <xdr:colOff>1809750</xdr:colOff>
          <xdr:row>52</xdr:row>
          <xdr:rowOff>209550</xdr:rowOff>
        </xdr:to>
        <xdr:sp macro="" textlink="">
          <xdr:nvSpPr>
            <xdr:cNvPr id="2612" name="Drop Down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1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53</xdr:row>
          <xdr:rowOff>22860</xdr:rowOff>
        </xdr:from>
        <xdr:to>
          <xdr:col>26</xdr:col>
          <xdr:colOff>1809750</xdr:colOff>
          <xdr:row>53</xdr:row>
          <xdr:rowOff>209550</xdr:rowOff>
        </xdr:to>
        <xdr:sp macro="" textlink="">
          <xdr:nvSpPr>
            <xdr:cNvPr id="2613" name="Drop Down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1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54</xdr:row>
          <xdr:rowOff>22860</xdr:rowOff>
        </xdr:from>
        <xdr:to>
          <xdr:col>26</xdr:col>
          <xdr:colOff>1809750</xdr:colOff>
          <xdr:row>54</xdr:row>
          <xdr:rowOff>209550</xdr:rowOff>
        </xdr:to>
        <xdr:sp macro="" textlink="">
          <xdr:nvSpPr>
            <xdr:cNvPr id="2614" name="Drop Down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1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55</xdr:row>
          <xdr:rowOff>22860</xdr:rowOff>
        </xdr:from>
        <xdr:to>
          <xdr:col>26</xdr:col>
          <xdr:colOff>1809750</xdr:colOff>
          <xdr:row>55</xdr:row>
          <xdr:rowOff>209550</xdr:rowOff>
        </xdr:to>
        <xdr:sp macro="" textlink="">
          <xdr:nvSpPr>
            <xdr:cNvPr id="2615" name="Drop Down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1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8</xdr:row>
          <xdr:rowOff>22860</xdr:rowOff>
        </xdr:from>
        <xdr:to>
          <xdr:col>27</xdr:col>
          <xdr:colOff>0</xdr:colOff>
          <xdr:row>8</xdr:row>
          <xdr:rowOff>209550</xdr:rowOff>
        </xdr:to>
        <xdr:sp macro="" textlink="">
          <xdr:nvSpPr>
            <xdr:cNvPr id="2617" name="Drop Down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1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16</xdr:row>
          <xdr:rowOff>22860</xdr:rowOff>
        </xdr:from>
        <xdr:to>
          <xdr:col>27</xdr:col>
          <xdr:colOff>0</xdr:colOff>
          <xdr:row>16</xdr:row>
          <xdr:rowOff>209550</xdr:rowOff>
        </xdr:to>
        <xdr:sp macro="" textlink="">
          <xdr:nvSpPr>
            <xdr:cNvPr id="2618" name="Drop Down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1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5</xdr:row>
          <xdr:rowOff>22860</xdr:rowOff>
        </xdr:from>
        <xdr:to>
          <xdr:col>27</xdr:col>
          <xdr:colOff>1276350</xdr:colOff>
          <xdr:row>5</xdr:row>
          <xdr:rowOff>209550</xdr:rowOff>
        </xdr:to>
        <xdr:sp macro="" textlink="">
          <xdr:nvSpPr>
            <xdr:cNvPr id="2620" name="Drop Down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1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9</xdr:row>
          <xdr:rowOff>22860</xdr:rowOff>
        </xdr:from>
        <xdr:to>
          <xdr:col>28</xdr:col>
          <xdr:colOff>0</xdr:colOff>
          <xdr:row>9</xdr:row>
          <xdr:rowOff>209550</xdr:rowOff>
        </xdr:to>
        <xdr:sp macro="" textlink="">
          <xdr:nvSpPr>
            <xdr:cNvPr id="2621" name="Drop Down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1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10</xdr:row>
          <xdr:rowOff>22860</xdr:rowOff>
        </xdr:from>
        <xdr:to>
          <xdr:col>28</xdr:col>
          <xdr:colOff>0</xdr:colOff>
          <xdr:row>10</xdr:row>
          <xdr:rowOff>209550</xdr:rowOff>
        </xdr:to>
        <xdr:sp macro="" textlink="">
          <xdr:nvSpPr>
            <xdr:cNvPr id="2622" name="Drop Down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1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11</xdr:row>
          <xdr:rowOff>22860</xdr:rowOff>
        </xdr:from>
        <xdr:to>
          <xdr:col>28</xdr:col>
          <xdr:colOff>0</xdr:colOff>
          <xdr:row>11</xdr:row>
          <xdr:rowOff>209550</xdr:rowOff>
        </xdr:to>
        <xdr:sp macro="" textlink="">
          <xdr:nvSpPr>
            <xdr:cNvPr id="2623" name="Drop Down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12</xdr:row>
          <xdr:rowOff>22860</xdr:rowOff>
        </xdr:from>
        <xdr:to>
          <xdr:col>28</xdr:col>
          <xdr:colOff>0</xdr:colOff>
          <xdr:row>12</xdr:row>
          <xdr:rowOff>209550</xdr:rowOff>
        </xdr:to>
        <xdr:sp macro="" textlink="">
          <xdr:nvSpPr>
            <xdr:cNvPr id="2624" name="Drop Down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1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25</xdr:row>
          <xdr:rowOff>22860</xdr:rowOff>
        </xdr:from>
        <xdr:to>
          <xdr:col>27</xdr:col>
          <xdr:colOff>1809750</xdr:colOff>
          <xdr:row>25</xdr:row>
          <xdr:rowOff>209550</xdr:rowOff>
        </xdr:to>
        <xdr:sp macro="" textlink="">
          <xdr:nvSpPr>
            <xdr:cNvPr id="2625" name="Drop Down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1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48</xdr:row>
          <xdr:rowOff>22860</xdr:rowOff>
        </xdr:from>
        <xdr:to>
          <xdr:col>27</xdr:col>
          <xdr:colOff>1809750</xdr:colOff>
          <xdr:row>48</xdr:row>
          <xdr:rowOff>209550</xdr:rowOff>
        </xdr:to>
        <xdr:sp macro="" textlink="">
          <xdr:nvSpPr>
            <xdr:cNvPr id="2626" name="Drop Down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1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51</xdr:row>
          <xdr:rowOff>22860</xdr:rowOff>
        </xdr:from>
        <xdr:to>
          <xdr:col>27</xdr:col>
          <xdr:colOff>1809750</xdr:colOff>
          <xdr:row>51</xdr:row>
          <xdr:rowOff>209550</xdr:rowOff>
        </xdr:to>
        <xdr:sp macro="" textlink="">
          <xdr:nvSpPr>
            <xdr:cNvPr id="2627" name="Drop Down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1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52</xdr:row>
          <xdr:rowOff>22860</xdr:rowOff>
        </xdr:from>
        <xdr:to>
          <xdr:col>27</xdr:col>
          <xdr:colOff>1809750</xdr:colOff>
          <xdr:row>52</xdr:row>
          <xdr:rowOff>209550</xdr:rowOff>
        </xdr:to>
        <xdr:sp macro="" textlink="">
          <xdr:nvSpPr>
            <xdr:cNvPr id="2628" name="Drop Down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1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53</xdr:row>
          <xdr:rowOff>22860</xdr:rowOff>
        </xdr:from>
        <xdr:to>
          <xdr:col>27</xdr:col>
          <xdr:colOff>1809750</xdr:colOff>
          <xdr:row>53</xdr:row>
          <xdr:rowOff>209550</xdr:rowOff>
        </xdr:to>
        <xdr:sp macro="" textlink="">
          <xdr:nvSpPr>
            <xdr:cNvPr id="2629" name="Drop Down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1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54</xdr:row>
          <xdr:rowOff>22860</xdr:rowOff>
        </xdr:from>
        <xdr:to>
          <xdr:col>27</xdr:col>
          <xdr:colOff>1809750</xdr:colOff>
          <xdr:row>54</xdr:row>
          <xdr:rowOff>209550</xdr:rowOff>
        </xdr:to>
        <xdr:sp macro="" textlink="">
          <xdr:nvSpPr>
            <xdr:cNvPr id="2630" name="Drop Down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1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55</xdr:row>
          <xdr:rowOff>22860</xdr:rowOff>
        </xdr:from>
        <xdr:to>
          <xdr:col>27</xdr:col>
          <xdr:colOff>1809750</xdr:colOff>
          <xdr:row>55</xdr:row>
          <xdr:rowOff>209550</xdr:rowOff>
        </xdr:to>
        <xdr:sp macro="" textlink="">
          <xdr:nvSpPr>
            <xdr:cNvPr id="2631" name="Drop Down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1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8</xdr:row>
          <xdr:rowOff>22860</xdr:rowOff>
        </xdr:from>
        <xdr:to>
          <xdr:col>28</xdr:col>
          <xdr:colOff>0</xdr:colOff>
          <xdr:row>8</xdr:row>
          <xdr:rowOff>209550</xdr:rowOff>
        </xdr:to>
        <xdr:sp macro="" textlink="">
          <xdr:nvSpPr>
            <xdr:cNvPr id="2633" name="Drop Down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1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16</xdr:row>
          <xdr:rowOff>22860</xdr:rowOff>
        </xdr:from>
        <xdr:to>
          <xdr:col>28</xdr:col>
          <xdr:colOff>0</xdr:colOff>
          <xdr:row>16</xdr:row>
          <xdr:rowOff>209550</xdr:rowOff>
        </xdr:to>
        <xdr:sp macro="" textlink="">
          <xdr:nvSpPr>
            <xdr:cNvPr id="2634" name="Drop Down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1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5</xdr:row>
          <xdr:rowOff>22860</xdr:rowOff>
        </xdr:from>
        <xdr:to>
          <xdr:col>28</xdr:col>
          <xdr:colOff>1276350</xdr:colOff>
          <xdr:row>5</xdr:row>
          <xdr:rowOff>209550</xdr:rowOff>
        </xdr:to>
        <xdr:sp macro="" textlink="">
          <xdr:nvSpPr>
            <xdr:cNvPr id="2636" name="Drop Down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1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9</xdr:row>
          <xdr:rowOff>22860</xdr:rowOff>
        </xdr:from>
        <xdr:to>
          <xdr:col>29</xdr:col>
          <xdr:colOff>0</xdr:colOff>
          <xdr:row>9</xdr:row>
          <xdr:rowOff>209550</xdr:rowOff>
        </xdr:to>
        <xdr:sp macro="" textlink="">
          <xdr:nvSpPr>
            <xdr:cNvPr id="2637" name="Drop Down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1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10</xdr:row>
          <xdr:rowOff>22860</xdr:rowOff>
        </xdr:from>
        <xdr:to>
          <xdr:col>29</xdr:col>
          <xdr:colOff>0</xdr:colOff>
          <xdr:row>10</xdr:row>
          <xdr:rowOff>209550</xdr:rowOff>
        </xdr:to>
        <xdr:sp macro="" textlink="">
          <xdr:nvSpPr>
            <xdr:cNvPr id="2638" name="Drop Down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1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11</xdr:row>
          <xdr:rowOff>22860</xdr:rowOff>
        </xdr:from>
        <xdr:to>
          <xdr:col>29</xdr:col>
          <xdr:colOff>0</xdr:colOff>
          <xdr:row>11</xdr:row>
          <xdr:rowOff>209550</xdr:rowOff>
        </xdr:to>
        <xdr:sp macro="" textlink="">
          <xdr:nvSpPr>
            <xdr:cNvPr id="2639" name="Drop Down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1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12</xdr:row>
          <xdr:rowOff>22860</xdr:rowOff>
        </xdr:from>
        <xdr:to>
          <xdr:col>29</xdr:col>
          <xdr:colOff>0</xdr:colOff>
          <xdr:row>12</xdr:row>
          <xdr:rowOff>209550</xdr:rowOff>
        </xdr:to>
        <xdr:sp macro="" textlink="">
          <xdr:nvSpPr>
            <xdr:cNvPr id="2640" name="Drop Down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1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25</xdr:row>
          <xdr:rowOff>22860</xdr:rowOff>
        </xdr:from>
        <xdr:to>
          <xdr:col>28</xdr:col>
          <xdr:colOff>1809750</xdr:colOff>
          <xdr:row>25</xdr:row>
          <xdr:rowOff>209550</xdr:rowOff>
        </xdr:to>
        <xdr:sp macro="" textlink="">
          <xdr:nvSpPr>
            <xdr:cNvPr id="2641" name="Drop Down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1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48</xdr:row>
          <xdr:rowOff>22860</xdr:rowOff>
        </xdr:from>
        <xdr:to>
          <xdr:col>28</xdr:col>
          <xdr:colOff>1809750</xdr:colOff>
          <xdr:row>48</xdr:row>
          <xdr:rowOff>209550</xdr:rowOff>
        </xdr:to>
        <xdr:sp macro="" textlink="">
          <xdr:nvSpPr>
            <xdr:cNvPr id="2642" name="Drop Down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1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51</xdr:row>
          <xdr:rowOff>22860</xdr:rowOff>
        </xdr:from>
        <xdr:to>
          <xdr:col>28</xdr:col>
          <xdr:colOff>1809750</xdr:colOff>
          <xdr:row>51</xdr:row>
          <xdr:rowOff>209550</xdr:rowOff>
        </xdr:to>
        <xdr:sp macro="" textlink="">
          <xdr:nvSpPr>
            <xdr:cNvPr id="2643" name="Drop Down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1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52</xdr:row>
          <xdr:rowOff>22860</xdr:rowOff>
        </xdr:from>
        <xdr:to>
          <xdr:col>28</xdr:col>
          <xdr:colOff>1809750</xdr:colOff>
          <xdr:row>52</xdr:row>
          <xdr:rowOff>209550</xdr:rowOff>
        </xdr:to>
        <xdr:sp macro="" textlink="">
          <xdr:nvSpPr>
            <xdr:cNvPr id="2644" name="Drop Down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1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53</xdr:row>
          <xdr:rowOff>22860</xdr:rowOff>
        </xdr:from>
        <xdr:to>
          <xdr:col>28</xdr:col>
          <xdr:colOff>1809750</xdr:colOff>
          <xdr:row>53</xdr:row>
          <xdr:rowOff>209550</xdr:rowOff>
        </xdr:to>
        <xdr:sp macro="" textlink="">
          <xdr:nvSpPr>
            <xdr:cNvPr id="2645" name="Drop Down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1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54</xdr:row>
          <xdr:rowOff>22860</xdr:rowOff>
        </xdr:from>
        <xdr:to>
          <xdr:col>28</xdr:col>
          <xdr:colOff>1809750</xdr:colOff>
          <xdr:row>54</xdr:row>
          <xdr:rowOff>209550</xdr:rowOff>
        </xdr:to>
        <xdr:sp macro="" textlink="">
          <xdr:nvSpPr>
            <xdr:cNvPr id="2646" name="Drop Down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1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55</xdr:row>
          <xdr:rowOff>22860</xdr:rowOff>
        </xdr:from>
        <xdr:to>
          <xdr:col>28</xdr:col>
          <xdr:colOff>1809750</xdr:colOff>
          <xdr:row>55</xdr:row>
          <xdr:rowOff>209550</xdr:rowOff>
        </xdr:to>
        <xdr:sp macro="" textlink="">
          <xdr:nvSpPr>
            <xdr:cNvPr id="2647" name="Drop Down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1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8</xdr:row>
          <xdr:rowOff>22860</xdr:rowOff>
        </xdr:from>
        <xdr:to>
          <xdr:col>29</xdr:col>
          <xdr:colOff>0</xdr:colOff>
          <xdr:row>8</xdr:row>
          <xdr:rowOff>209550</xdr:rowOff>
        </xdr:to>
        <xdr:sp macro="" textlink="">
          <xdr:nvSpPr>
            <xdr:cNvPr id="2649" name="Drop Down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1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16</xdr:row>
          <xdr:rowOff>22860</xdr:rowOff>
        </xdr:from>
        <xdr:to>
          <xdr:col>29</xdr:col>
          <xdr:colOff>0</xdr:colOff>
          <xdr:row>16</xdr:row>
          <xdr:rowOff>209550</xdr:rowOff>
        </xdr:to>
        <xdr:sp macro="" textlink="">
          <xdr:nvSpPr>
            <xdr:cNvPr id="2650" name="Drop Down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1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5</xdr:row>
          <xdr:rowOff>22860</xdr:rowOff>
        </xdr:from>
        <xdr:to>
          <xdr:col>29</xdr:col>
          <xdr:colOff>1276350</xdr:colOff>
          <xdr:row>5</xdr:row>
          <xdr:rowOff>209550</xdr:rowOff>
        </xdr:to>
        <xdr:sp macro="" textlink="">
          <xdr:nvSpPr>
            <xdr:cNvPr id="2652" name="Drop Down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1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9</xdr:row>
          <xdr:rowOff>22860</xdr:rowOff>
        </xdr:from>
        <xdr:to>
          <xdr:col>30</xdr:col>
          <xdr:colOff>0</xdr:colOff>
          <xdr:row>9</xdr:row>
          <xdr:rowOff>209550</xdr:rowOff>
        </xdr:to>
        <xdr:sp macro="" textlink="">
          <xdr:nvSpPr>
            <xdr:cNvPr id="2653" name="Drop Down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1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10</xdr:row>
          <xdr:rowOff>22860</xdr:rowOff>
        </xdr:from>
        <xdr:to>
          <xdr:col>30</xdr:col>
          <xdr:colOff>0</xdr:colOff>
          <xdr:row>10</xdr:row>
          <xdr:rowOff>209550</xdr:rowOff>
        </xdr:to>
        <xdr:sp macro="" textlink="">
          <xdr:nvSpPr>
            <xdr:cNvPr id="2654" name="Drop Down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1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11</xdr:row>
          <xdr:rowOff>22860</xdr:rowOff>
        </xdr:from>
        <xdr:to>
          <xdr:col>30</xdr:col>
          <xdr:colOff>0</xdr:colOff>
          <xdr:row>11</xdr:row>
          <xdr:rowOff>209550</xdr:rowOff>
        </xdr:to>
        <xdr:sp macro="" textlink="">
          <xdr:nvSpPr>
            <xdr:cNvPr id="2655" name="Drop Down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1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12</xdr:row>
          <xdr:rowOff>22860</xdr:rowOff>
        </xdr:from>
        <xdr:to>
          <xdr:col>30</xdr:col>
          <xdr:colOff>0</xdr:colOff>
          <xdr:row>12</xdr:row>
          <xdr:rowOff>209550</xdr:rowOff>
        </xdr:to>
        <xdr:sp macro="" textlink="">
          <xdr:nvSpPr>
            <xdr:cNvPr id="2656" name="Drop Down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1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25</xdr:row>
          <xdr:rowOff>22860</xdr:rowOff>
        </xdr:from>
        <xdr:to>
          <xdr:col>29</xdr:col>
          <xdr:colOff>1809750</xdr:colOff>
          <xdr:row>25</xdr:row>
          <xdr:rowOff>209550</xdr:rowOff>
        </xdr:to>
        <xdr:sp macro="" textlink="">
          <xdr:nvSpPr>
            <xdr:cNvPr id="2657" name="Drop Down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1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48</xdr:row>
          <xdr:rowOff>22860</xdr:rowOff>
        </xdr:from>
        <xdr:to>
          <xdr:col>29</xdr:col>
          <xdr:colOff>1809750</xdr:colOff>
          <xdr:row>48</xdr:row>
          <xdr:rowOff>209550</xdr:rowOff>
        </xdr:to>
        <xdr:sp macro="" textlink="">
          <xdr:nvSpPr>
            <xdr:cNvPr id="2658" name="Drop Down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1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51</xdr:row>
          <xdr:rowOff>22860</xdr:rowOff>
        </xdr:from>
        <xdr:to>
          <xdr:col>29</xdr:col>
          <xdr:colOff>1809750</xdr:colOff>
          <xdr:row>51</xdr:row>
          <xdr:rowOff>209550</xdr:rowOff>
        </xdr:to>
        <xdr:sp macro="" textlink="">
          <xdr:nvSpPr>
            <xdr:cNvPr id="2659" name="Drop Down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1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52</xdr:row>
          <xdr:rowOff>22860</xdr:rowOff>
        </xdr:from>
        <xdr:to>
          <xdr:col>29</xdr:col>
          <xdr:colOff>1809750</xdr:colOff>
          <xdr:row>52</xdr:row>
          <xdr:rowOff>209550</xdr:rowOff>
        </xdr:to>
        <xdr:sp macro="" textlink="">
          <xdr:nvSpPr>
            <xdr:cNvPr id="2660" name="Drop Down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1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53</xdr:row>
          <xdr:rowOff>22860</xdr:rowOff>
        </xdr:from>
        <xdr:to>
          <xdr:col>29</xdr:col>
          <xdr:colOff>1809750</xdr:colOff>
          <xdr:row>53</xdr:row>
          <xdr:rowOff>209550</xdr:rowOff>
        </xdr:to>
        <xdr:sp macro="" textlink="">
          <xdr:nvSpPr>
            <xdr:cNvPr id="2661" name="Drop Down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1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54</xdr:row>
          <xdr:rowOff>22860</xdr:rowOff>
        </xdr:from>
        <xdr:to>
          <xdr:col>29</xdr:col>
          <xdr:colOff>1809750</xdr:colOff>
          <xdr:row>54</xdr:row>
          <xdr:rowOff>209550</xdr:rowOff>
        </xdr:to>
        <xdr:sp macro="" textlink="">
          <xdr:nvSpPr>
            <xdr:cNvPr id="2662" name="Drop Down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1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55</xdr:row>
          <xdr:rowOff>22860</xdr:rowOff>
        </xdr:from>
        <xdr:to>
          <xdr:col>29</xdr:col>
          <xdr:colOff>1809750</xdr:colOff>
          <xdr:row>55</xdr:row>
          <xdr:rowOff>209550</xdr:rowOff>
        </xdr:to>
        <xdr:sp macro="" textlink="">
          <xdr:nvSpPr>
            <xdr:cNvPr id="2663" name="Drop Down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1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</xdr:row>
          <xdr:rowOff>22860</xdr:rowOff>
        </xdr:from>
        <xdr:to>
          <xdr:col>30</xdr:col>
          <xdr:colOff>0</xdr:colOff>
          <xdr:row>8</xdr:row>
          <xdr:rowOff>209550</xdr:rowOff>
        </xdr:to>
        <xdr:sp macro="" textlink="">
          <xdr:nvSpPr>
            <xdr:cNvPr id="2665" name="Drop Down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1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16</xdr:row>
          <xdr:rowOff>22860</xdr:rowOff>
        </xdr:from>
        <xdr:to>
          <xdr:col>30</xdr:col>
          <xdr:colOff>0</xdr:colOff>
          <xdr:row>16</xdr:row>
          <xdr:rowOff>209550</xdr:rowOff>
        </xdr:to>
        <xdr:sp macro="" textlink="">
          <xdr:nvSpPr>
            <xdr:cNvPr id="2666" name="Drop Down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1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5</xdr:row>
          <xdr:rowOff>22860</xdr:rowOff>
        </xdr:from>
        <xdr:to>
          <xdr:col>30</xdr:col>
          <xdr:colOff>1276350</xdr:colOff>
          <xdr:row>5</xdr:row>
          <xdr:rowOff>209550</xdr:rowOff>
        </xdr:to>
        <xdr:sp macro="" textlink="">
          <xdr:nvSpPr>
            <xdr:cNvPr id="2668" name="Drop Down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1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9</xdr:row>
          <xdr:rowOff>22860</xdr:rowOff>
        </xdr:from>
        <xdr:to>
          <xdr:col>31</xdr:col>
          <xdr:colOff>0</xdr:colOff>
          <xdr:row>9</xdr:row>
          <xdr:rowOff>209550</xdr:rowOff>
        </xdr:to>
        <xdr:sp macro="" textlink="">
          <xdr:nvSpPr>
            <xdr:cNvPr id="2669" name="Drop Down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1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10</xdr:row>
          <xdr:rowOff>22860</xdr:rowOff>
        </xdr:from>
        <xdr:to>
          <xdr:col>31</xdr:col>
          <xdr:colOff>0</xdr:colOff>
          <xdr:row>10</xdr:row>
          <xdr:rowOff>209550</xdr:rowOff>
        </xdr:to>
        <xdr:sp macro="" textlink="">
          <xdr:nvSpPr>
            <xdr:cNvPr id="2670" name="Drop Down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1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11</xdr:row>
          <xdr:rowOff>22860</xdr:rowOff>
        </xdr:from>
        <xdr:to>
          <xdr:col>31</xdr:col>
          <xdr:colOff>0</xdr:colOff>
          <xdr:row>11</xdr:row>
          <xdr:rowOff>209550</xdr:rowOff>
        </xdr:to>
        <xdr:sp macro="" textlink="">
          <xdr:nvSpPr>
            <xdr:cNvPr id="2671" name="Drop Down 623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1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12</xdr:row>
          <xdr:rowOff>22860</xdr:rowOff>
        </xdr:from>
        <xdr:to>
          <xdr:col>31</xdr:col>
          <xdr:colOff>0</xdr:colOff>
          <xdr:row>12</xdr:row>
          <xdr:rowOff>209550</xdr:rowOff>
        </xdr:to>
        <xdr:sp macro="" textlink="">
          <xdr:nvSpPr>
            <xdr:cNvPr id="2672" name="Drop Down 624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1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25</xdr:row>
          <xdr:rowOff>22860</xdr:rowOff>
        </xdr:from>
        <xdr:to>
          <xdr:col>30</xdr:col>
          <xdr:colOff>1809750</xdr:colOff>
          <xdr:row>25</xdr:row>
          <xdr:rowOff>209550</xdr:rowOff>
        </xdr:to>
        <xdr:sp macro="" textlink="">
          <xdr:nvSpPr>
            <xdr:cNvPr id="2673" name="Drop Down 625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1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48</xdr:row>
          <xdr:rowOff>22860</xdr:rowOff>
        </xdr:from>
        <xdr:to>
          <xdr:col>30</xdr:col>
          <xdr:colOff>1809750</xdr:colOff>
          <xdr:row>48</xdr:row>
          <xdr:rowOff>209550</xdr:rowOff>
        </xdr:to>
        <xdr:sp macro="" textlink="">
          <xdr:nvSpPr>
            <xdr:cNvPr id="2674" name="Drop Down 626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1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51</xdr:row>
          <xdr:rowOff>22860</xdr:rowOff>
        </xdr:from>
        <xdr:to>
          <xdr:col>30</xdr:col>
          <xdr:colOff>1809750</xdr:colOff>
          <xdr:row>51</xdr:row>
          <xdr:rowOff>209550</xdr:rowOff>
        </xdr:to>
        <xdr:sp macro="" textlink="">
          <xdr:nvSpPr>
            <xdr:cNvPr id="2675" name="Drop Down 627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1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52</xdr:row>
          <xdr:rowOff>22860</xdr:rowOff>
        </xdr:from>
        <xdr:to>
          <xdr:col>30</xdr:col>
          <xdr:colOff>1809750</xdr:colOff>
          <xdr:row>52</xdr:row>
          <xdr:rowOff>209550</xdr:rowOff>
        </xdr:to>
        <xdr:sp macro="" textlink="">
          <xdr:nvSpPr>
            <xdr:cNvPr id="2676" name="Drop Down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1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53</xdr:row>
          <xdr:rowOff>22860</xdr:rowOff>
        </xdr:from>
        <xdr:to>
          <xdr:col>30</xdr:col>
          <xdr:colOff>1809750</xdr:colOff>
          <xdr:row>53</xdr:row>
          <xdr:rowOff>209550</xdr:rowOff>
        </xdr:to>
        <xdr:sp macro="" textlink="">
          <xdr:nvSpPr>
            <xdr:cNvPr id="2677" name="Drop Down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1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54</xdr:row>
          <xdr:rowOff>22860</xdr:rowOff>
        </xdr:from>
        <xdr:to>
          <xdr:col>30</xdr:col>
          <xdr:colOff>1809750</xdr:colOff>
          <xdr:row>54</xdr:row>
          <xdr:rowOff>209550</xdr:rowOff>
        </xdr:to>
        <xdr:sp macro="" textlink="">
          <xdr:nvSpPr>
            <xdr:cNvPr id="2678" name="Drop Down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1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55</xdr:row>
          <xdr:rowOff>22860</xdr:rowOff>
        </xdr:from>
        <xdr:to>
          <xdr:col>30</xdr:col>
          <xdr:colOff>1809750</xdr:colOff>
          <xdr:row>55</xdr:row>
          <xdr:rowOff>209550</xdr:rowOff>
        </xdr:to>
        <xdr:sp macro="" textlink="">
          <xdr:nvSpPr>
            <xdr:cNvPr id="2679" name="Drop Down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1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8</xdr:row>
          <xdr:rowOff>22860</xdr:rowOff>
        </xdr:from>
        <xdr:to>
          <xdr:col>31</xdr:col>
          <xdr:colOff>0</xdr:colOff>
          <xdr:row>8</xdr:row>
          <xdr:rowOff>209550</xdr:rowOff>
        </xdr:to>
        <xdr:sp macro="" textlink="">
          <xdr:nvSpPr>
            <xdr:cNvPr id="2681" name="Drop Down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1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16</xdr:row>
          <xdr:rowOff>22860</xdr:rowOff>
        </xdr:from>
        <xdr:to>
          <xdr:col>31</xdr:col>
          <xdr:colOff>0</xdr:colOff>
          <xdr:row>16</xdr:row>
          <xdr:rowOff>209550</xdr:rowOff>
        </xdr:to>
        <xdr:sp macro="" textlink="">
          <xdr:nvSpPr>
            <xdr:cNvPr id="2682" name="Drop Down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1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5</xdr:row>
          <xdr:rowOff>22860</xdr:rowOff>
        </xdr:from>
        <xdr:to>
          <xdr:col>31</xdr:col>
          <xdr:colOff>1276350</xdr:colOff>
          <xdr:row>5</xdr:row>
          <xdr:rowOff>209550</xdr:rowOff>
        </xdr:to>
        <xdr:sp macro="" textlink="">
          <xdr:nvSpPr>
            <xdr:cNvPr id="2684" name="Drop Down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1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9</xdr:row>
          <xdr:rowOff>22860</xdr:rowOff>
        </xdr:from>
        <xdr:to>
          <xdr:col>32</xdr:col>
          <xdr:colOff>0</xdr:colOff>
          <xdr:row>9</xdr:row>
          <xdr:rowOff>209550</xdr:rowOff>
        </xdr:to>
        <xdr:sp macro="" textlink="">
          <xdr:nvSpPr>
            <xdr:cNvPr id="2685" name="Drop Down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1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10</xdr:row>
          <xdr:rowOff>22860</xdr:rowOff>
        </xdr:from>
        <xdr:to>
          <xdr:col>32</xdr:col>
          <xdr:colOff>0</xdr:colOff>
          <xdr:row>10</xdr:row>
          <xdr:rowOff>209550</xdr:rowOff>
        </xdr:to>
        <xdr:sp macro="" textlink="">
          <xdr:nvSpPr>
            <xdr:cNvPr id="2686" name="Drop Down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1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11</xdr:row>
          <xdr:rowOff>22860</xdr:rowOff>
        </xdr:from>
        <xdr:to>
          <xdr:col>32</xdr:col>
          <xdr:colOff>0</xdr:colOff>
          <xdr:row>11</xdr:row>
          <xdr:rowOff>209550</xdr:rowOff>
        </xdr:to>
        <xdr:sp macro="" textlink="">
          <xdr:nvSpPr>
            <xdr:cNvPr id="2687" name="Drop Down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1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12</xdr:row>
          <xdr:rowOff>22860</xdr:rowOff>
        </xdr:from>
        <xdr:to>
          <xdr:col>32</xdr:col>
          <xdr:colOff>0</xdr:colOff>
          <xdr:row>12</xdr:row>
          <xdr:rowOff>209550</xdr:rowOff>
        </xdr:to>
        <xdr:sp macro="" textlink="">
          <xdr:nvSpPr>
            <xdr:cNvPr id="2688" name="Drop Down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1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25</xdr:row>
          <xdr:rowOff>22860</xdr:rowOff>
        </xdr:from>
        <xdr:to>
          <xdr:col>31</xdr:col>
          <xdr:colOff>1809750</xdr:colOff>
          <xdr:row>25</xdr:row>
          <xdr:rowOff>209550</xdr:rowOff>
        </xdr:to>
        <xdr:sp macro="" textlink="">
          <xdr:nvSpPr>
            <xdr:cNvPr id="2689" name="Drop Down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1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48</xdr:row>
          <xdr:rowOff>22860</xdr:rowOff>
        </xdr:from>
        <xdr:to>
          <xdr:col>31</xdr:col>
          <xdr:colOff>1809750</xdr:colOff>
          <xdr:row>48</xdr:row>
          <xdr:rowOff>209550</xdr:rowOff>
        </xdr:to>
        <xdr:sp macro="" textlink="">
          <xdr:nvSpPr>
            <xdr:cNvPr id="2690" name="Drop Down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1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51</xdr:row>
          <xdr:rowOff>22860</xdr:rowOff>
        </xdr:from>
        <xdr:to>
          <xdr:col>31</xdr:col>
          <xdr:colOff>1809750</xdr:colOff>
          <xdr:row>51</xdr:row>
          <xdr:rowOff>209550</xdr:rowOff>
        </xdr:to>
        <xdr:sp macro="" textlink="">
          <xdr:nvSpPr>
            <xdr:cNvPr id="2691" name="Drop Down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1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52</xdr:row>
          <xdr:rowOff>22860</xdr:rowOff>
        </xdr:from>
        <xdr:to>
          <xdr:col>31</xdr:col>
          <xdr:colOff>1809750</xdr:colOff>
          <xdr:row>52</xdr:row>
          <xdr:rowOff>209550</xdr:rowOff>
        </xdr:to>
        <xdr:sp macro="" textlink="">
          <xdr:nvSpPr>
            <xdr:cNvPr id="2692" name="Drop Down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1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53</xdr:row>
          <xdr:rowOff>22860</xdr:rowOff>
        </xdr:from>
        <xdr:to>
          <xdr:col>31</xdr:col>
          <xdr:colOff>1809750</xdr:colOff>
          <xdr:row>53</xdr:row>
          <xdr:rowOff>209550</xdr:rowOff>
        </xdr:to>
        <xdr:sp macro="" textlink="">
          <xdr:nvSpPr>
            <xdr:cNvPr id="2693" name="Drop Down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1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54</xdr:row>
          <xdr:rowOff>22860</xdr:rowOff>
        </xdr:from>
        <xdr:to>
          <xdr:col>31</xdr:col>
          <xdr:colOff>1809750</xdr:colOff>
          <xdr:row>54</xdr:row>
          <xdr:rowOff>209550</xdr:rowOff>
        </xdr:to>
        <xdr:sp macro="" textlink="">
          <xdr:nvSpPr>
            <xdr:cNvPr id="2694" name="Drop Down 646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1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55</xdr:row>
          <xdr:rowOff>22860</xdr:rowOff>
        </xdr:from>
        <xdr:to>
          <xdr:col>31</xdr:col>
          <xdr:colOff>1809750</xdr:colOff>
          <xdr:row>55</xdr:row>
          <xdr:rowOff>209550</xdr:rowOff>
        </xdr:to>
        <xdr:sp macro="" textlink="">
          <xdr:nvSpPr>
            <xdr:cNvPr id="2695" name="Drop Down 647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1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8</xdr:row>
          <xdr:rowOff>22860</xdr:rowOff>
        </xdr:from>
        <xdr:to>
          <xdr:col>32</xdr:col>
          <xdr:colOff>0</xdr:colOff>
          <xdr:row>8</xdr:row>
          <xdr:rowOff>209550</xdr:rowOff>
        </xdr:to>
        <xdr:sp macro="" textlink="">
          <xdr:nvSpPr>
            <xdr:cNvPr id="2697" name="Drop Down 649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1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16</xdr:row>
          <xdr:rowOff>22860</xdr:rowOff>
        </xdr:from>
        <xdr:to>
          <xdr:col>32</xdr:col>
          <xdr:colOff>0</xdr:colOff>
          <xdr:row>16</xdr:row>
          <xdr:rowOff>209550</xdr:rowOff>
        </xdr:to>
        <xdr:sp macro="" textlink="">
          <xdr:nvSpPr>
            <xdr:cNvPr id="2698" name="Drop Down 650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1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5</xdr:row>
          <xdr:rowOff>22860</xdr:rowOff>
        </xdr:from>
        <xdr:to>
          <xdr:col>32</xdr:col>
          <xdr:colOff>1276350</xdr:colOff>
          <xdr:row>5</xdr:row>
          <xdr:rowOff>209550</xdr:rowOff>
        </xdr:to>
        <xdr:sp macro="" textlink="">
          <xdr:nvSpPr>
            <xdr:cNvPr id="2700" name="Drop Down 652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1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9</xdr:row>
          <xdr:rowOff>22860</xdr:rowOff>
        </xdr:from>
        <xdr:to>
          <xdr:col>33</xdr:col>
          <xdr:colOff>0</xdr:colOff>
          <xdr:row>9</xdr:row>
          <xdr:rowOff>209550</xdr:rowOff>
        </xdr:to>
        <xdr:sp macro="" textlink="">
          <xdr:nvSpPr>
            <xdr:cNvPr id="2701" name="Drop Down 653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1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10</xdr:row>
          <xdr:rowOff>22860</xdr:rowOff>
        </xdr:from>
        <xdr:to>
          <xdr:col>33</xdr:col>
          <xdr:colOff>0</xdr:colOff>
          <xdr:row>10</xdr:row>
          <xdr:rowOff>209550</xdr:rowOff>
        </xdr:to>
        <xdr:sp macro="" textlink="">
          <xdr:nvSpPr>
            <xdr:cNvPr id="2702" name="Drop Down 654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1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11</xdr:row>
          <xdr:rowOff>22860</xdr:rowOff>
        </xdr:from>
        <xdr:to>
          <xdr:col>33</xdr:col>
          <xdr:colOff>0</xdr:colOff>
          <xdr:row>11</xdr:row>
          <xdr:rowOff>209550</xdr:rowOff>
        </xdr:to>
        <xdr:sp macro="" textlink="">
          <xdr:nvSpPr>
            <xdr:cNvPr id="2703" name="Drop Down 655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1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12</xdr:row>
          <xdr:rowOff>22860</xdr:rowOff>
        </xdr:from>
        <xdr:to>
          <xdr:col>33</xdr:col>
          <xdr:colOff>0</xdr:colOff>
          <xdr:row>12</xdr:row>
          <xdr:rowOff>209550</xdr:rowOff>
        </xdr:to>
        <xdr:sp macro="" textlink="">
          <xdr:nvSpPr>
            <xdr:cNvPr id="2704" name="Drop Down 656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1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25</xdr:row>
          <xdr:rowOff>22860</xdr:rowOff>
        </xdr:from>
        <xdr:to>
          <xdr:col>32</xdr:col>
          <xdr:colOff>1809750</xdr:colOff>
          <xdr:row>25</xdr:row>
          <xdr:rowOff>209550</xdr:rowOff>
        </xdr:to>
        <xdr:sp macro="" textlink="">
          <xdr:nvSpPr>
            <xdr:cNvPr id="2705" name="Drop Down 657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1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48</xdr:row>
          <xdr:rowOff>22860</xdr:rowOff>
        </xdr:from>
        <xdr:to>
          <xdr:col>32</xdr:col>
          <xdr:colOff>1809750</xdr:colOff>
          <xdr:row>48</xdr:row>
          <xdr:rowOff>209550</xdr:rowOff>
        </xdr:to>
        <xdr:sp macro="" textlink="">
          <xdr:nvSpPr>
            <xdr:cNvPr id="2706" name="Drop Down 658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1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51</xdr:row>
          <xdr:rowOff>22860</xdr:rowOff>
        </xdr:from>
        <xdr:to>
          <xdr:col>32</xdr:col>
          <xdr:colOff>1809750</xdr:colOff>
          <xdr:row>51</xdr:row>
          <xdr:rowOff>209550</xdr:rowOff>
        </xdr:to>
        <xdr:sp macro="" textlink="">
          <xdr:nvSpPr>
            <xdr:cNvPr id="2707" name="Drop Down 659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1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52</xdr:row>
          <xdr:rowOff>22860</xdr:rowOff>
        </xdr:from>
        <xdr:to>
          <xdr:col>32</xdr:col>
          <xdr:colOff>1809750</xdr:colOff>
          <xdr:row>52</xdr:row>
          <xdr:rowOff>209550</xdr:rowOff>
        </xdr:to>
        <xdr:sp macro="" textlink="">
          <xdr:nvSpPr>
            <xdr:cNvPr id="2708" name="Drop Down 660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1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53</xdr:row>
          <xdr:rowOff>22860</xdr:rowOff>
        </xdr:from>
        <xdr:to>
          <xdr:col>32</xdr:col>
          <xdr:colOff>1809750</xdr:colOff>
          <xdr:row>53</xdr:row>
          <xdr:rowOff>209550</xdr:rowOff>
        </xdr:to>
        <xdr:sp macro="" textlink="">
          <xdr:nvSpPr>
            <xdr:cNvPr id="2709" name="Drop Down 661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1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54</xdr:row>
          <xdr:rowOff>22860</xdr:rowOff>
        </xdr:from>
        <xdr:to>
          <xdr:col>32</xdr:col>
          <xdr:colOff>1809750</xdr:colOff>
          <xdr:row>54</xdr:row>
          <xdr:rowOff>209550</xdr:rowOff>
        </xdr:to>
        <xdr:sp macro="" textlink="">
          <xdr:nvSpPr>
            <xdr:cNvPr id="2710" name="Drop Down 662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1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55</xdr:row>
          <xdr:rowOff>22860</xdr:rowOff>
        </xdr:from>
        <xdr:to>
          <xdr:col>32</xdr:col>
          <xdr:colOff>1809750</xdr:colOff>
          <xdr:row>55</xdr:row>
          <xdr:rowOff>209550</xdr:rowOff>
        </xdr:to>
        <xdr:sp macro="" textlink="">
          <xdr:nvSpPr>
            <xdr:cNvPr id="2711" name="Drop Down 663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1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8</xdr:row>
          <xdr:rowOff>22860</xdr:rowOff>
        </xdr:from>
        <xdr:to>
          <xdr:col>33</xdr:col>
          <xdr:colOff>0</xdr:colOff>
          <xdr:row>8</xdr:row>
          <xdr:rowOff>209550</xdr:rowOff>
        </xdr:to>
        <xdr:sp macro="" textlink="">
          <xdr:nvSpPr>
            <xdr:cNvPr id="2713" name="Drop Down 665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1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16</xdr:row>
          <xdr:rowOff>22860</xdr:rowOff>
        </xdr:from>
        <xdr:to>
          <xdr:col>33</xdr:col>
          <xdr:colOff>0</xdr:colOff>
          <xdr:row>16</xdr:row>
          <xdr:rowOff>209550</xdr:rowOff>
        </xdr:to>
        <xdr:sp macro="" textlink="">
          <xdr:nvSpPr>
            <xdr:cNvPr id="2714" name="Drop Down 666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1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5</xdr:row>
          <xdr:rowOff>22860</xdr:rowOff>
        </xdr:from>
        <xdr:to>
          <xdr:col>33</xdr:col>
          <xdr:colOff>1276350</xdr:colOff>
          <xdr:row>5</xdr:row>
          <xdr:rowOff>209550</xdr:rowOff>
        </xdr:to>
        <xdr:sp macro="" textlink="">
          <xdr:nvSpPr>
            <xdr:cNvPr id="2716" name="Drop Down 668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1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9</xdr:row>
          <xdr:rowOff>22860</xdr:rowOff>
        </xdr:from>
        <xdr:to>
          <xdr:col>34</xdr:col>
          <xdr:colOff>0</xdr:colOff>
          <xdr:row>9</xdr:row>
          <xdr:rowOff>209550</xdr:rowOff>
        </xdr:to>
        <xdr:sp macro="" textlink="">
          <xdr:nvSpPr>
            <xdr:cNvPr id="2717" name="Drop Down 669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1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10</xdr:row>
          <xdr:rowOff>22860</xdr:rowOff>
        </xdr:from>
        <xdr:to>
          <xdr:col>34</xdr:col>
          <xdr:colOff>0</xdr:colOff>
          <xdr:row>10</xdr:row>
          <xdr:rowOff>209550</xdr:rowOff>
        </xdr:to>
        <xdr:sp macro="" textlink="">
          <xdr:nvSpPr>
            <xdr:cNvPr id="2718" name="Drop Down 670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1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11</xdr:row>
          <xdr:rowOff>22860</xdr:rowOff>
        </xdr:from>
        <xdr:to>
          <xdr:col>34</xdr:col>
          <xdr:colOff>0</xdr:colOff>
          <xdr:row>11</xdr:row>
          <xdr:rowOff>209550</xdr:rowOff>
        </xdr:to>
        <xdr:sp macro="" textlink="">
          <xdr:nvSpPr>
            <xdr:cNvPr id="2719" name="Drop Down 671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1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12</xdr:row>
          <xdr:rowOff>22860</xdr:rowOff>
        </xdr:from>
        <xdr:to>
          <xdr:col>34</xdr:col>
          <xdr:colOff>0</xdr:colOff>
          <xdr:row>12</xdr:row>
          <xdr:rowOff>209550</xdr:rowOff>
        </xdr:to>
        <xdr:sp macro="" textlink="">
          <xdr:nvSpPr>
            <xdr:cNvPr id="2720" name="Drop Down 672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1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25</xdr:row>
          <xdr:rowOff>22860</xdr:rowOff>
        </xdr:from>
        <xdr:to>
          <xdr:col>33</xdr:col>
          <xdr:colOff>1809750</xdr:colOff>
          <xdr:row>25</xdr:row>
          <xdr:rowOff>209550</xdr:rowOff>
        </xdr:to>
        <xdr:sp macro="" textlink="">
          <xdr:nvSpPr>
            <xdr:cNvPr id="2721" name="Drop Down 673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1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48</xdr:row>
          <xdr:rowOff>22860</xdr:rowOff>
        </xdr:from>
        <xdr:to>
          <xdr:col>33</xdr:col>
          <xdr:colOff>1809750</xdr:colOff>
          <xdr:row>48</xdr:row>
          <xdr:rowOff>209550</xdr:rowOff>
        </xdr:to>
        <xdr:sp macro="" textlink="">
          <xdr:nvSpPr>
            <xdr:cNvPr id="2722" name="Drop Down 674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1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51</xdr:row>
          <xdr:rowOff>22860</xdr:rowOff>
        </xdr:from>
        <xdr:to>
          <xdr:col>33</xdr:col>
          <xdr:colOff>1809750</xdr:colOff>
          <xdr:row>51</xdr:row>
          <xdr:rowOff>209550</xdr:rowOff>
        </xdr:to>
        <xdr:sp macro="" textlink="">
          <xdr:nvSpPr>
            <xdr:cNvPr id="2723" name="Drop Down 675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1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52</xdr:row>
          <xdr:rowOff>22860</xdr:rowOff>
        </xdr:from>
        <xdr:to>
          <xdr:col>33</xdr:col>
          <xdr:colOff>1809750</xdr:colOff>
          <xdr:row>52</xdr:row>
          <xdr:rowOff>209550</xdr:rowOff>
        </xdr:to>
        <xdr:sp macro="" textlink="">
          <xdr:nvSpPr>
            <xdr:cNvPr id="2724" name="Drop Down 676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1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53</xdr:row>
          <xdr:rowOff>22860</xdr:rowOff>
        </xdr:from>
        <xdr:to>
          <xdr:col>33</xdr:col>
          <xdr:colOff>1809750</xdr:colOff>
          <xdr:row>53</xdr:row>
          <xdr:rowOff>209550</xdr:rowOff>
        </xdr:to>
        <xdr:sp macro="" textlink="">
          <xdr:nvSpPr>
            <xdr:cNvPr id="2725" name="Drop Down 677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1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54</xdr:row>
          <xdr:rowOff>22860</xdr:rowOff>
        </xdr:from>
        <xdr:to>
          <xdr:col>33</xdr:col>
          <xdr:colOff>1809750</xdr:colOff>
          <xdr:row>54</xdr:row>
          <xdr:rowOff>209550</xdr:rowOff>
        </xdr:to>
        <xdr:sp macro="" textlink="">
          <xdr:nvSpPr>
            <xdr:cNvPr id="2726" name="Drop Down 678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1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55</xdr:row>
          <xdr:rowOff>22860</xdr:rowOff>
        </xdr:from>
        <xdr:to>
          <xdr:col>33</xdr:col>
          <xdr:colOff>1809750</xdr:colOff>
          <xdr:row>55</xdr:row>
          <xdr:rowOff>209550</xdr:rowOff>
        </xdr:to>
        <xdr:sp macro="" textlink="">
          <xdr:nvSpPr>
            <xdr:cNvPr id="2727" name="Drop Down 679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1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8</xdr:row>
          <xdr:rowOff>22860</xdr:rowOff>
        </xdr:from>
        <xdr:to>
          <xdr:col>34</xdr:col>
          <xdr:colOff>0</xdr:colOff>
          <xdr:row>8</xdr:row>
          <xdr:rowOff>209550</xdr:rowOff>
        </xdr:to>
        <xdr:sp macro="" textlink="">
          <xdr:nvSpPr>
            <xdr:cNvPr id="2729" name="Drop Down 681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1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16</xdr:row>
          <xdr:rowOff>22860</xdr:rowOff>
        </xdr:from>
        <xdr:to>
          <xdr:col>34</xdr:col>
          <xdr:colOff>0</xdr:colOff>
          <xdr:row>16</xdr:row>
          <xdr:rowOff>209550</xdr:rowOff>
        </xdr:to>
        <xdr:sp macro="" textlink="">
          <xdr:nvSpPr>
            <xdr:cNvPr id="2730" name="Drop Down 682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1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5</xdr:row>
          <xdr:rowOff>22860</xdr:rowOff>
        </xdr:from>
        <xdr:to>
          <xdr:col>34</xdr:col>
          <xdr:colOff>1276350</xdr:colOff>
          <xdr:row>5</xdr:row>
          <xdr:rowOff>209550</xdr:rowOff>
        </xdr:to>
        <xdr:sp macro="" textlink="">
          <xdr:nvSpPr>
            <xdr:cNvPr id="2732" name="Drop Down 684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1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9</xdr:row>
          <xdr:rowOff>22860</xdr:rowOff>
        </xdr:from>
        <xdr:to>
          <xdr:col>35</xdr:col>
          <xdr:colOff>0</xdr:colOff>
          <xdr:row>9</xdr:row>
          <xdr:rowOff>209550</xdr:rowOff>
        </xdr:to>
        <xdr:sp macro="" textlink="">
          <xdr:nvSpPr>
            <xdr:cNvPr id="2733" name="Drop Down 685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1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10</xdr:row>
          <xdr:rowOff>22860</xdr:rowOff>
        </xdr:from>
        <xdr:to>
          <xdr:col>35</xdr:col>
          <xdr:colOff>0</xdr:colOff>
          <xdr:row>10</xdr:row>
          <xdr:rowOff>209550</xdr:rowOff>
        </xdr:to>
        <xdr:sp macro="" textlink="">
          <xdr:nvSpPr>
            <xdr:cNvPr id="2734" name="Drop Down 686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1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11</xdr:row>
          <xdr:rowOff>22860</xdr:rowOff>
        </xdr:from>
        <xdr:to>
          <xdr:col>35</xdr:col>
          <xdr:colOff>0</xdr:colOff>
          <xdr:row>11</xdr:row>
          <xdr:rowOff>209550</xdr:rowOff>
        </xdr:to>
        <xdr:sp macro="" textlink="">
          <xdr:nvSpPr>
            <xdr:cNvPr id="2735" name="Drop Down 687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1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12</xdr:row>
          <xdr:rowOff>22860</xdr:rowOff>
        </xdr:from>
        <xdr:to>
          <xdr:col>35</xdr:col>
          <xdr:colOff>0</xdr:colOff>
          <xdr:row>12</xdr:row>
          <xdr:rowOff>209550</xdr:rowOff>
        </xdr:to>
        <xdr:sp macro="" textlink="">
          <xdr:nvSpPr>
            <xdr:cNvPr id="2736" name="Drop Down 688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1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25</xdr:row>
          <xdr:rowOff>22860</xdr:rowOff>
        </xdr:from>
        <xdr:to>
          <xdr:col>34</xdr:col>
          <xdr:colOff>1809750</xdr:colOff>
          <xdr:row>25</xdr:row>
          <xdr:rowOff>209550</xdr:rowOff>
        </xdr:to>
        <xdr:sp macro="" textlink="">
          <xdr:nvSpPr>
            <xdr:cNvPr id="2737" name="Drop Down 689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1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48</xdr:row>
          <xdr:rowOff>22860</xdr:rowOff>
        </xdr:from>
        <xdr:to>
          <xdr:col>34</xdr:col>
          <xdr:colOff>1809750</xdr:colOff>
          <xdr:row>48</xdr:row>
          <xdr:rowOff>209550</xdr:rowOff>
        </xdr:to>
        <xdr:sp macro="" textlink="">
          <xdr:nvSpPr>
            <xdr:cNvPr id="2738" name="Drop Down 690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1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51</xdr:row>
          <xdr:rowOff>22860</xdr:rowOff>
        </xdr:from>
        <xdr:to>
          <xdr:col>34</xdr:col>
          <xdr:colOff>1809750</xdr:colOff>
          <xdr:row>51</xdr:row>
          <xdr:rowOff>209550</xdr:rowOff>
        </xdr:to>
        <xdr:sp macro="" textlink="">
          <xdr:nvSpPr>
            <xdr:cNvPr id="2739" name="Drop Down 691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1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52</xdr:row>
          <xdr:rowOff>22860</xdr:rowOff>
        </xdr:from>
        <xdr:to>
          <xdr:col>34</xdr:col>
          <xdr:colOff>1809750</xdr:colOff>
          <xdr:row>52</xdr:row>
          <xdr:rowOff>209550</xdr:rowOff>
        </xdr:to>
        <xdr:sp macro="" textlink="">
          <xdr:nvSpPr>
            <xdr:cNvPr id="2740" name="Drop Down 692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1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53</xdr:row>
          <xdr:rowOff>22860</xdr:rowOff>
        </xdr:from>
        <xdr:to>
          <xdr:col>34</xdr:col>
          <xdr:colOff>1809750</xdr:colOff>
          <xdr:row>53</xdr:row>
          <xdr:rowOff>209550</xdr:rowOff>
        </xdr:to>
        <xdr:sp macro="" textlink="">
          <xdr:nvSpPr>
            <xdr:cNvPr id="2741" name="Drop Down 693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1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54</xdr:row>
          <xdr:rowOff>22860</xdr:rowOff>
        </xdr:from>
        <xdr:to>
          <xdr:col>34</xdr:col>
          <xdr:colOff>1809750</xdr:colOff>
          <xdr:row>54</xdr:row>
          <xdr:rowOff>209550</xdr:rowOff>
        </xdr:to>
        <xdr:sp macro="" textlink="">
          <xdr:nvSpPr>
            <xdr:cNvPr id="2742" name="Drop Down 694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1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55</xdr:row>
          <xdr:rowOff>22860</xdr:rowOff>
        </xdr:from>
        <xdr:to>
          <xdr:col>34</xdr:col>
          <xdr:colOff>1809750</xdr:colOff>
          <xdr:row>55</xdr:row>
          <xdr:rowOff>209550</xdr:rowOff>
        </xdr:to>
        <xdr:sp macro="" textlink="">
          <xdr:nvSpPr>
            <xdr:cNvPr id="2743" name="Drop Down 695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1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8</xdr:row>
          <xdr:rowOff>22860</xdr:rowOff>
        </xdr:from>
        <xdr:to>
          <xdr:col>35</xdr:col>
          <xdr:colOff>0</xdr:colOff>
          <xdr:row>8</xdr:row>
          <xdr:rowOff>209550</xdr:rowOff>
        </xdr:to>
        <xdr:sp macro="" textlink="">
          <xdr:nvSpPr>
            <xdr:cNvPr id="2745" name="Drop Down 697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1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16</xdr:row>
          <xdr:rowOff>22860</xdr:rowOff>
        </xdr:from>
        <xdr:to>
          <xdr:col>35</xdr:col>
          <xdr:colOff>0</xdr:colOff>
          <xdr:row>16</xdr:row>
          <xdr:rowOff>209550</xdr:rowOff>
        </xdr:to>
        <xdr:sp macro="" textlink="">
          <xdr:nvSpPr>
            <xdr:cNvPr id="2746" name="Drop Down 698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1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</xdr:row>
          <xdr:rowOff>22860</xdr:rowOff>
        </xdr:from>
        <xdr:to>
          <xdr:col>35</xdr:col>
          <xdr:colOff>1276350</xdr:colOff>
          <xdr:row>5</xdr:row>
          <xdr:rowOff>209550</xdr:rowOff>
        </xdr:to>
        <xdr:sp macro="" textlink="">
          <xdr:nvSpPr>
            <xdr:cNvPr id="2748" name="Drop Down 700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1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9</xdr:row>
          <xdr:rowOff>22860</xdr:rowOff>
        </xdr:from>
        <xdr:to>
          <xdr:col>36</xdr:col>
          <xdr:colOff>0</xdr:colOff>
          <xdr:row>9</xdr:row>
          <xdr:rowOff>209550</xdr:rowOff>
        </xdr:to>
        <xdr:sp macro="" textlink="">
          <xdr:nvSpPr>
            <xdr:cNvPr id="2749" name="Drop Down 701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1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10</xdr:row>
          <xdr:rowOff>22860</xdr:rowOff>
        </xdr:from>
        <xdr:to>
          <xdr:col>36</xdr:col>
          <xdr:colOff>0</xdr:colOff>
          <xdr:row>10</xdr:row>
          <xdr:rowOff>209550</xdr:rowOff>
        </xdr:to>
        <xdr:sp macro="" textlink="">
          <xdr:nvSpPr>
            <xdr:cNvPr id="2750" name="Drop Down 702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1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11</xdr:row>
          <xdr:rowOff>22860</xdr:rowOff>
        </xdr:from>
        <xdr:to>
          <xdr:col>36</xdr:col>
          <xdr:colOff>0</xdr:colOff>
          <xdr:row>11</xdr:row>
          <xdr:rowOff>209550</xdr:rowOff>
        </xdr:to>
        <xdr:sp macro="" textlink="">
          <xdr:nvSpPr>
            <xdr:cNvPr id="2751" name="Drop Down 703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1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12</xdr:row>
          <xdr:rowOff>22860</xdr:rowOff>
        </xdr:from>
        <xdr:to>
          <xdr:col>36</xdr:col>
          <xdr:colOff>0</xdr:colOff>
          <xdr:row>12</xdr:row>
          <xdr:rowOff>209550</xdr:rowOff>
        </xdr:to>
        <xdr:sp macro="" textlink="">
          <xdr:nvSpPr>
            <xdr:cNvPr id="2752" name="Drop Down 704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1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25</xdr:row>
          <xdr:rowOff>22860</xdr:rowOff>
        </xdr:from>
        <xdr:to>
          <xdr:col>35</xdr:col>
          <xdr:colOff>1809750</xdr:colOff>
          <xdr:row>25</xdr:row>
          <xdr:rowOff>209550</xdr:rowOff>
        </xdr:to>
        <xdr:sp macro="" textlink="">
          <xdr:nvSpPr>
            <xdr:cNvPr id="2753" name="Drop Down 705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1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48</xdr:row>
          <xdr:rowOff>22860</xdr:rowOff>
        </xdr:from>
        <xdr:to>
          <xdr:col>35</xdr:col>
          <xdr:colOff>1809750</xdr:colOff>
          <xdr:row>48</xdr:row>
          <xdr:rowOff>209550</xdr:rowOff>
        </xdr:to>
        <xdr:sp macro="" textlink="">
          <xdr:nvSpPr>
            <xdr:cNvPr id="2754" name="Drop Down 706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1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51</xdr:row>
          <xdr:rowOff>22860</xdr:rowOff>
        </xdr:from>
        <xdr:to>
          <xdr:col>35</xdr:col>
          <xdr:colOff>1809750</xdr:colOff>
          <xdr:row>51</xdr:row>
          <xdr:rowOff>209550</xdr:rowOff>
        </xdr:to>
        <xdr:sp macro="" textlink="">
          <xdr:nvSpPr>
            <xdr:cNvPr id="2755" name="Drop Down 707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1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52</xdr:row>
          <xdr:rowOff>22860</xdr:rowOff>
        </xdr:from>
        <xdr:to>
          <xdr:col>35</xdr:col>
          <xdr:colOff>1809750</xdr:colOff>
          <xdr:row>52</xdr:row>
          <xdr:rowOff>209550</xdr:rowOff>
        </xdr:to>
        <xdr:sp macro="" textlink="">
          <xdr:nvSpPr>
            <xdr:cNvPr id="2756" name="Drop Down 708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1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53</xdr:row>
          <xdr:rowOff>22860</xdr:rowOff>
        </xdr:from>
        <xdr:to>
          <xdr:col>35</xdr:col>
          <xdr:colOff>1809750</xdr:colOff>
          <xdr:row>53</xdr:row>
          <xdr:rowOff>209550</xdr:rowOff>
        </xdr:to>
        <xdr:sp macro="" textlink="">
          <xdr:nvSpPr>
            <xdr:cNvPr id="2757" name="Drop Down 709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1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54</xdr:row>
          <xdr:rowOff>22860</xdr:rowOff>
        </xdr:from>
        <xdr:to>
          <xdr:col>35</xdr:col>
          <xdr:colOff>1809750</xdr:colOff>
          <xdr:row>54</xdr:row>
          <xdr:rowOff>209550</xdr:rowOff>
        </xdr:to>
        <xdr:sp macro="" textlink="">
          <xdr:nvSpPr>
            <xdr:cNvPr id="2758" name="Drop Down 710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1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55</xdr:row>
          <xdr:rowOff>22860</xdr:rowOff>
        </xdr:from>
        <xdr:to>
          <xdr:col>35</xdr:col>
          <xdr:colOff>1809750</xdr:colOff>
          <xdr:row>55</xdr:row>
          <xdr:rowOff>209550</xdr:rowOff>
        </xdr:to>
        <xdr:sp macro="" textlink="">
          <xdr:nvSpPr>
            <xdr:cNvPr id="2759" name="Drop Down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1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8</xdr:row>
          <xdr:rowOff>22860</xdr:rowOff>
        </xdr:from>
        <xdr:to>
          <xdr:col>36</xdr:col>
          <xdr:colOff>0</xdr:colOff>
          <xdr:row>8</xdr:row>
          <xdr:rowOff>209550</xdr:rowOff>
        </xdr:to>
        <xdr:sp macro="" textlink="">
          <xdr:nvSpPr>
            <xdr:cNvPr id="2761" name="Drop Down 713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1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16</xdr:row>
          <xdr:rowOff>22860</xdr:rowOff>
        </xdr:from>
        <xdr:to>
          <xdr:col>36</xdr:col>
          <xdr:colOff>0</xdr:colOff>
          <xdr:row>16</xdr:row>
          <xdr:rowOff>209550</xdr:rowOff>
        </xdr:to>
        <xdr:sp macro="" textlink="">
          <xdr:nvSpPr>
            <xdr:cNvPr id="2762" name="Drop Down 714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1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5</xdr:row>
          <xdr:rowOff>22860</xdr:rowOff>
        </xdr:from>
        <xdr:to>
          <xdr:col>36</xdr:col>
          <xdr:colOff>1276350</xdr:colOff>
          <xdr:row>5</xdr:row>
          <xdr:rowOff>209550</xdr:rowOff>
        </xdr:to>
        <xdr:sp macro="" textlink="">
          <xdr:nvSpPr>
            <xdr:cNvPr id="2764" name="Drop Down 716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1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9</xdr:row>
          <xdr:rowOff>22860</xdr:rowOff>
        </xdr:from>
        <xdr:to>
          <xdr:col>37</xdr:col>
          <xdr:colOff>0</xdr:colOff>
          <xdr:row>9</xdr:row>
          <xdr:rowOff>209550</xdr:rowOff>
        </xdr:to>
        <xdr:sp macro="" textlink="">
          <xdr:nvSpPr>
            <xdr:cNvPr id="2765" name="Drop Down 717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1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10</xdr:row>
          <xdr:rowOff>22860</xdr:rowOff>
        </xdr:from>
        <xdr:to>
          <xdr:col>37</xdr:col>
          <xdr:colOff>0</xdr:colOff>
          <xdr:row>10</xdr:row>
          <xdr:rowOff>209550</xdr:rowOff>
        </xdr:to>
        <xdr:sp macro="" textlink="">
          <xdr:nvSpPr>
            <xdr:cNvPr id="2766" name="Drop Down 718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1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11</xdr:row>
          <xdr:rowOff>22860</xdr:rowOff>
        </xdr:from>
        <xdr:to>
          <xdr:col>37</xdr:col>
          <xdr:colOff>0</xdr:colOff>
          <xdr:row>11</xdr:row>
          <xdr:rowOff>209550</xdr:rowOff>
        </xdr:to>
        <xdr:sp macro="" textlink="">
          <xdr:nvSpPr>
            <xdr:cNvPr id="2767" name="Drop Down 719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1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12</xdr:row>
          <xdr:rowOff>22860</xdr:rowOff>
        </xdr:from>
        <xdr:to>
          <xdr:col>37</xdr:col>
          <xdr:colOff>0</xdr:colOff>
          <xdr:row>12</xdr:row>
          <xdr:rowOff>209550</xdr:rowOff>
        </xdr:to>
        <xdr:sp macro="" textlink="">
          <xdr:nvSpPr>
            <xdr:cNvPr id="2768" name="Drop Down 720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1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25</xdr:row>
          <xdr:rowOff>22860</xdr:rowOff>
        </xdr:from>
        <xdr:to>
          <xdr:col>36</xdr:col>
          <xdr:colOff>1809750</xdr:colOff>
          <xdr:row>25</xdr:row>
          <xdr:rowOff>209550</xdr:rowOff>
        </xdr:to>
        <xdr:sp macro="" textlink="">
          <xdr:nvSpPr>
            <xdr:cNvPr id="2769" name="Drop Down 72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1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48</xdr:row>
          <xdr:rowOff>22860</xdr:rowOff>
        </xdr:from>
        <xdr:to>
          <xdr:col>36</xdr:col>
          <xdr:colOff>1809750</xdr:colOff>
          <xdr:row>48</xdr:row>
          <xdr:rowOff>209550</xdr:rowOff>
        </xdr:to>
        <xdr:sp macro="" textlink="">
          <xdr:nvSpPr>
            <xdr:cNvPr id="2770" name="Drop Down 722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1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51</xdr:row>
          <xdr:rowOff>22860</xdr:rowOff>
        </xdr:from>
        <xdr:to>
          <xdr:col>36</xdr:col>
          <xdr:colOff>1809750</xdr:colOff>
          <xdr:row>51</xdr:row>
          <xdr:rowOff>209550</xdr:rowOff>
        </xdr:to>
        <xdr:sp macro="" textlink="">
          <xdr:nvSpPr>
            <xdr:cNvPr id="2771" name="Drop Down 723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1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52</xdr:row>
          <xdr:rowOff>22860</xdr:rowOff>
        </xdr:from>
        <xdr:to>
          <xdr:col>36</xdr:col>
          <xdr:colOff>1809750</xdr:colOff>
          <xdr:row>52</xdr:row>
          <xdr:rowOff>209550</xdr:rowOff>
        </xdr:to>
        <xdr:sp macro="" textlink="">
          <xdr:nvSpPr>
            <xdr:cNvPr id="2772" name="Drop Down 724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1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53</xdr:row>
          <xdr:rowOff>22860</xdr:rowOff>
        </xdr:from>
        <xdr:to>
          <xdr:col>36</xdr:col>
          <xdr:colOff>1809750</xdr:colOff>
          <xdr:row>53</xdr:row>
          <xdr:rowOff>209550</xdr:rowOff>
        </xdr:to>
        <xdr:sp macro="" textlink="">
          <xdr:nvSpPr>
            <xdr:cNvPr id="2773" name="Drop Down 725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1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54</xdr:row>
          <xdr:rowOff>22860</xdr:rowOff>
        </xdr:from>
        <xdr:to>
          <xdr:col>36</xdr:col>
          <xdr:colOff>1809750</xdr:colOff>
          <xdr:row>54</xdr:row>
          <xdr:rowOff>209550</xdr:rowOff>
        </xdr:to>
        <xdr:sp macro="" textlink="">
          <xdr:nvSpPr>
            <xdr:cNvPr id="2774" name="Drop Down 726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1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55</xdr:row>
          <xdr:rowOff>22860</xdr:rowOff>
        </xdr:from>
        <xdr:to>
          <xdr:col>36</xdr:col>
          <xdr:colOff>1809750</xdr:colOff>
          <xdr:row>55</xdr:row>
          <xdr:rowOff>209550</xdr:rowOff>
        </xdr:to>
        <xdr:sp macro="" textlink="">
          <xdr:nvSpPr>
            <xdr:cNvPr id="2775" name="Drop Down 727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1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8</xdr:row>
          <xdr:rowOff>22860</xdr:rowOff>
        </xdr:from>
        <xdr:to>
          <xdr:col>37</xdr:col>
          <xdr:colOff>0</xdr:colOff>
          <xdr:row>8</xdr:row>
          <xdr:rowOff>209550</xdr:rowOff>
        </xdr:to>
        <xdr:sp macro="" textlink="">
          <xdr:nvSpPr>
            <xdr:cNvPr id="2777" name="Drop Down 729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1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16</xdr:row>
          <xdr:rowOff>22860</xdr:rowOff>
        </xdr:from>
        <xdr:to>
          <xdr:col>37</xdr:col>
          <xdr:colOff>0</xdr:colOff>
          <xdr:row>16</xdr:row>
          <xdr:rowOff>209550</xdr:rowOff>
        </xdr:to>
        <xdr:sp macro="" textlink="">
          <xdr:nvSpPr>
            <xdr:cNvPr id="2778" name="Drop Down 730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1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5</xdr:row>
          <xdr:rowOff>22860</xdr:rowOff>
        </xdr:from>
        <xdr:to>
          <xdr:col>37</xdr:col>
          <xdr:colOff>1276350</xdr:colOff>
          <xdr:row>5</xdr:row>
          <xdr:rowOff>209550</xdr:rowOff>
        </xdr:to>
        <xdr:sp macro="" textlink="">
          <xdr:nvSpPr>
            <xdr:cNvPr id="2780" name="Drop Down 732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1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9</xdr:row>
          <xdr:rowOff>22860</xdr:rowOff>
        </xdr:from>
        <xdr:to>
          <xdr:col>38</xdr:col>
          <xdr:colOff>0</xdr:colOff>
          <xdr:row>9</xdr:row>
          <xdr:rowOff>209550</xdr:rowOff>
        </xdr:to>
        <xdr:sp macro="" textlink="">
          <xdr:nvSpPr>
            <xdr:cNvPr id="2781" name="Drop Down 733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1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</xdr:colOff>
          <xdr:row>10</xdr:row>
          <xdr:rowOff>22860</xdr:rowOff>
        </xdr:from>
        <xdr:to>
          <xdr:col>38</xdr:col>
          <xdr:colOff>0</xdr:colOff>
          <xdr:row>10</xdr:row>
          <xdr:rowOff>209550</xdr:rowOff>
        </xdr:to>
        <xdr:sp macro="" textlink="">
          <xdr:nvSpPr>
            <xdr:cNvPr id="2782" name="Drop Down 734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1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</xdr:colOff>
          <xdr:row>11</xdr:row>
          <xdr:rowOff>22860</xdr:rowOff>
        </xdr:from>
        <xdr:to>
          <xdr:col>38</xdr:col>
          <xdr:colOff>0</xdr:colOff>
          <xdr:row>11</xdr:row>
          <xdr:rowOff>209550</xdr:rowOff>
        </xdr:to>
        <xdr:sp macro="" textlink="">
          <xdr:nvSpPr>
            <xdr:cNvPr id="2783" name="Drop Down 735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1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12</xdr:row>
          <xdr:rowOff>22860</xdr:rowOff>
        </xdr:from>
        <xdr:to>
          <xdr:col>38</xdr:col>
          <xdr:colOff>0</xdr:colOff>
          <xdr:row>12</xdr:row>
          <xdr:rowOff>209550</xdr:rowOff>
        </xdr:to>
        <xdr:sp macro="" textlink="">
          <xdr:nvSpPr>
            <xdr:cNvPr id="2784" name="Drop Down 736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1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25</xdr:row>
          <xdr:rowOff>22860</xdr:rowOff>
        </xdr:from>
        <xdr:to>
          <xdr:col>37</xdr:col>
          <xdr:colOff>1809750</xdr:colOff>
          <xdr:row>25</xdr:row>
          <xdr:rowOff>209550</xdr:rowOff>
        </xdr:to>
        <xdr:sp macro="" textlink="">
          <xdr:nvSpPr>
            <xdr:cNvPr id="2785" name="Drop Down 737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1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48</xdr:row>
          <xdr:rowOff>22860</xdr:rowOff>
        </xdr:from>
        <xdr:to>
          <xdr:col>37</xdr:col>
          <xdr:colOff>1809750</xdr:colOff>
          <xdr:row>48</xdr:row>
          <xdr:rowOff>209550</xdr:rowOff>
        </xdr:to>
        <xdr:sp macro="" textlink="">
          <xdr:nvSpPr>
            <xdr:cNvPr id="2786" name="Drop Down 738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1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51</xdr:row>
          <xdr:rowOff>22860</xdr:rowOff>
        </xdr:from>
        <xdr:to>
          <xdr:col>37</xdr:col>
          <xdr:colOff>1809750</xdr:colOff>
          <xdr:row>51</xdr:row>
          <xdr:rowOff>209550</xdr:rowOff>
        </xdr:to>
        <xdr:sp macro="" textlink="">
          <xdr:nvSpPr>
            <xdr:cNvPr id="2787" name="Drop Down 739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1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52</xdr:row>
          <xdr:rowOff>22860</xdr:rowOff>
        </xdr:from>
        <xdr:to>
          <xdr:col>37</xdr:col>
          <xdr:colOff>1809750</xdr:colOff>
          <xdr:row>52</xdr:row>
          <xdr:rowOff>209550</xdr:rowOff>
        </xdr:to>
        <xdr:sp macro="" textlink="">
          <xdr:nvSpPr>
            <xdr:cNvPr id="2788" name="Drop Down 740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1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53</xdr:row>
          <xdr:rowOff>22860</xdr:rowOff>
        </xdr:from>
        <xdr:to>
          <xdr:col>37</xdr:col>
          <xdr:colOff>1809750</xdr:colOff>
          <xdr:row>53</xdr:row>
          <xdr:rowOff>209550</xdr:rowOff>
        </xdr:to>
        <xdr:sp macro="" textlink="">
          <xdr:nvSpPr>
            <xdr:cNvPr id="2789" name="Drop Down 741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1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54</xdr:row>
          <xdr:rowOff>22860</xdr:rowOff>
        </xdr:from>
        <xdr:to>
          <xdr:col>37</xdr:col>
          <xdr:colOff>1809750</xdr:colOff>
          <xdr:row>54</xdr:row>
          <xdr:rowOff>209550</xdr:rowOff>
        </xdr:to>
        <xdr:sp macro="" textlink="">
          <xdr:nvSpPr>
            <xdr:cNvPr id="2790" name="Drop Down 742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1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55</xdr:row>
          <xdr:rowOff>22860</xdr:rowOff>
        </xdr:from>
        <xdr:to>
          <xdr:col>37</xdr:col>
          <xdr:colOff>1809750</xdr:colOff>
          <xdr:row>55</xdr:row>
          <xdr:rowOff>209550</xdr:rowOff>
        </xdr:to>
        <xdr:sp macro="" textlink="">
          <xdr:nvSpPr>
            <xdr:cNvPr id="2791" name="Drop Down 743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1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8</xdr:row>
          <xdr:rowOff>22860</xdr:rowOff>
        </xdr:from>
        <xdr:to>
          <xdr:col>38</xdr:col>
          <xdr:colOff>0</xdr:colOff>
          <xdr:row>8</xdr:row>
          <xdr:rowOff>209550</xdr:rowOff>
        </xdr:to>
        <xdr:sp macro="" textlink="">
          <xdr:nvSpPr>
            <xdr:cNvPr id="2793" name="Drop Down 745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1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16</xdr:row>
          <xdr:rowOff>22860</xdr:rowOff>
        </xdr:from>
        <xdr:to>
          <xdr:col>38</xdr:col>
          <xdr:colOff>0</xdr:colOff>
          <xdr:row>16</xdr:row>
          <xdr:rowOff>209550</xdr:rowOff>
        </xdr:to>
        <xdr:sp macro="" textlink="">
          <xdr:nvSpPr>
            <xdr:cNvPr id="2794" name="Drop Down 746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1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5</xdr:row>
          <xdr:rowOff>22860</xdr:rowOff>
        </xdr:from>
        <xdr:to>
          <xdr:col>38</xdr:col>
          <xdr:colOff>1276350</xdr:colOff>
          <xdr:row>5</xdr:row>
          <xdr:rowOff>209550</xdr:rowOff>
        </xdr:to>
        <xdr:sp macro="" textlink="">
          <xdr:nvSpPr>
            <xdr:cNvPr id="2796" name="Drop Down 748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1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9</xdr:row>
          <xdr:rowOff>22860</xdr:rowOff>
        </xdr:from>
        <xdr:to>
          <xdr:col>39</xdr:col>
          <xdr:colOff>0</xdr:colOff>
          <xdr:row>9</xdr:row>
          <xdr:rowOff>209550</xdr:rowOff>
        </xdr:to>
        <xdr:sp macro="" textlink="">
          <xdr:nvSpPr>
            <xdr:cNvPr id="2797" name="Drop Down 749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1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10</xdr:row>
          <xdr:rowOff>22860</xdr:rowOff>
        </xdr:from>
        <xdr:to>
          <xdr:col>39</xdr:col>
          <xdr:colOff>0</xdr:colOff>
          <xdr:row>10</xdr:row>
          <xdr:rowOff>209550</xdr:rowOff>
        </xdr:to>
        <xdr:sp macro="" textlink="">
          <xdr:nvSpPr>
            <xdr:cNvPr id="2798" name="Drop Down 750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1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11</xdr:row>
          <xdr:rowOff>22860</xdr:rowOff>
        </xdr:from>
        <xdr:to>
          <xdr:col>39</xdr:col>
          <xdr:colOff>0</xdr:colOff>
          <xdr:row>11</xdr:row>
          <xdr:rowOff>209550</xdr:rowOff>
        </xdr:to>
        <xdr:sp macro="" textlink="">
          <xdr:nvSpPr>
            <xdr:cNvPr id="2799" name="Drop Down 751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1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12</xdr:row>
          <xdr:rowOff>22860</xdr:rowOff>
        </xdr:from>
        <xdr:to>
          <xdr:col>39</xdr:col>
          <xdr:colOff>0</xdr:colOff>
          <xdr:row>12</xdr:row>
          <xdr:rowOff>209550</xdr:rowOff>
        </xdr:to>
        <xdr:sp macro="" textlink="">
          <xdr:nvSpPr>
            <xdr:cNvPr id="2800" name="Drop Down 752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1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25</xdr:row>
          <xdr:rowOff>22860</xdr:rowOff>
        </xdr:from>
        <xdr:to>
          <xdr:col>38</xdr:col>
          <xdr:colOff>1809750</xdr:colOff>
          <xdr:row>25</xdr:row>
          <xdr:rowOff>209550</xdr:rowOff>
        </xdr:to>
        <xdr:sp macro="" textlink="">
          <xdr:nvSpPr>
            <xdr:cNvPr id="2801" name="Drop Down 753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1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48</xdr:row>
          <xdr:rowOff>22860</xdr:rowOff>
        </xdr:from>
        <xdr:to>
          <xdr:col>38</xdr:col>
          <xdr:colOff>1809750</xdr:colOff>
          <xdr:row>48</xdr:row>
          <xdr:rowOff>209550</xdr:rowOff>
        </xdr:to>
        <xdr:sp macro="" textlink="">
          <xdr:nvSpPr>
            <xdr:cNvPr id="2802" name="Drop Down 754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1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51</xdr:row>
          <xdr:rowOff>22860</xdr:rowOff>
        </xdr:from>
        <xdr:to>
          <xdr:col>38</xdr:col>
          <xdr:colOff>1809750</xdr:colOff>
          <xdr:row>51</xdr:row>
          <xdr:rowOff>209550</xdr:rowOff>
        </xdr:to>
        <xdr:sp macro="" textlink="">
          <xdr:nvSpPr>
            <xdr:cNvPr id="2803" name="Drop Down 755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1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52</xdr:row>
          <xdr:rowOff>22860</xdr:rowOff>
        </xdr:from>
        <xdr:to>
          <xdr:col>38</xdr:col>
          <xdr:colOff>1809750</xdr:colOff>
          <xdr:row>52</xdr:row>
          <xdr:rowOff>209550</xdr:rowOff>
        </xdr:to>
        <xdr:sp macro="" textlink="">
          <xdr:nvSpPr>
            <xdr:cNvPr id="2804" name="Drop Down 756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1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53</xdr:row>
          <xdr:rowOff>22860</xdr:rowOff>
        </xdr:from>
        <xdr:to>
          <xdr:col>38</xdr:col>
          <xdr:colOff>1809750</xdr:colOff>
          <xdr:row>53</xdr:row>
          <xdr:rowOff>209550</xdr:rowOff>
        </xdr:to>
        <xdr:sp macro="" textlink="">
          <xdr:nvSpPr>
            <xdr:cNvPr id="2805" name="Drop Down 757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1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54</xdr:row>
          <xdr:rowOff>22860</xdr:rowOff>
        </xdr:from>
        <xdr:to>
          <xdr:col>38</xdr:col>
          <xdr:colOff>1809750</xdr:colOff>
          <xdr:row>54</xdr:row>
          <xdr:rowOff>209550</xdr:rowOff>
        </xdr:to>
        <xdr:sp macro="" textlink="">
          <xdr:nvSpPr>
            <xdr:cNvPr id="2806" name="Drop Down 758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1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55</xdr:row>
          <xdr:rowOff>22860</xdr:rowOff>
        </xdr:from>
        <xdr:to>
          <xdr:col>38</xdr:col>
          <xdr:colOff>1809750</xdr:colOff>
          <xdr:row>55</xdr:row>
          <xdr:rowOff>209550</xdr:rowOff>
        </xdr:to>
        <xdr:sp macro="" textlink="">
          <xdr:nvSpPr>
            <xdr:cNvPr id="2807" name="Drop Down 759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1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8</xdr:row>
          <xdr:rowOff>22860</xdr:rowOff>
        </xdr:from>
        <xdr:to>
          <xdr:col>39</xdr:col>
          <xdr:colOff>0</xdr:colOff>
          <xdr:row>8</xdr:row>
          <xdr:rowOff>209550</xdr:rowOff>
        </xdr:to>
        <xdr:sp macro="" textlink="">
          <xdr:nvSpPr>
            <xdr:cNvPr id="2809" name="Drop Down 761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1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16</xdr:row>
          <xdr:rowOff>22860</xdr:rowOff>
        </xdr:from>
        <xdr:to>
          <xdr:col>39</xdr:col>
          <xdr:colOff>0</xdr:colOff>
          <xdr:row>16</xdr:row>
          <xdr:rowOff>209550</xdr:rowOff>
        </xdr:to>
        <xdr:sp macro="" textlink="">
          <xdr:nvSpPr>
            <xdr:cNvPr id="2810" name="Drop Down 762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1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</xdr:row>
          <xdr:rowOff>22860</xdr:rowOff>
        </xdr:from>
        <xdr:to>
          <xdr:col>39</xdr:col>
          <xdr:colOff>1276350</xdr:colOff>
          <xdr:row>5</xdr:row>
          <xdr:rowOff>209550</xdr:rowOff>
        </xdr:to>
        <xdr:sp macro="" textlink="">
          <xdr:nvSpPr>
            <xdr:cNvPr id="2812" name="Drop Down 764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1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9</xdr:row>
          <xdr:rowOff>22860</xdr:rowOff>
        </xdr:from>
        <xdr:to>
          <xdr:col>40</xdr:col>
          <xdr:colOff>0</xdr:colOff>
          <xdr:row>9</xdr:row>
          <xdr:rowOff>209550</xdr:rowOff>
        </xdr:to>
        <xdr:sp macro="" textlink="">
          <xdr:nvSpPr>
            <xdr:cNvPr id="2813" name="Drop Down 765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1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10</xdr:row>
          <xdr:rowOff>22860</xdr:rowOff>
        </xdr:from>
        <xdr:to>
          <xdr:col>40</xdr:col>
          <xdr:colOff>0</xdr:colOff>
          <xdr:row>10</xdr:row>
          <xdr:rowOff>209550</xdr:rowOff>
        </xdr:to>
        <xdr:sp macro="" textlink="">
          <xdr:nvSpPr>
            <xdr:cNvPr id="2814" name="Drop Down 766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1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11</xdr:row>
          <xdr:rowOff>22860</xdr:rowOff>
        </xdr:from>
        <xdr:to>
          <xdr:col>40</xdr:col>
          <xdr:colOff>0</xdr:colOff>
          <xdr:row>11</xdr:row>
          <xdr:rowOff>209550</xdr:rowOff>
        </xdr:to>
        <xdr:sp macro="" textlink="">
          <xdr:nvSpPr>
            <xdr:cNvPr id="2815" name="Drop Down 767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1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12</xdr:row>
          <xdr:rowOff>22860</xdr:rowOff>
        </xdr:from>
        <xdr:to>
          <xdr:col>40</xdr:col>
          <xdr:colOff>0</xdr:colOff>
          <xdr:row>12</xdr:row>
          <xdr:rowOff>209550</xdr:rowOff>
        </xdr:to>
        <xdr:sp macro="" textlink="">
          <xdr:nvSpPr>
            <xdr:cNvPr id="2816" name="Drop Down 768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1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25</xdr:row>
          <xdr:rowOff>22860</xdr:rowOff>
        </xdr:from>
        <xdr:to>
          <xdr:col>39</xdr:col>
          <xdr:colOff>1809750</xdr:colOff>
          <xdr:row>25</xdr:row>
          <xdr:rowOff>209550</xdr:rowOff>
        </xdr:to>
        <xdr:sp macro="" textlink="">
          <xdr:nvSpPr>
            <xdr:cNvPr id="2817" name="Drop Down 769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1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48</xdr:row>
          <xdr:rowOff>22860</xdr:rowOff>
        </xdr:from>
        <xdr:to>
          <xdr:col>39</xdr:col>
          <xdr:colOff>1809750</xdr:colOff>
          <xdr:row>48</xdr:row>
          <xdr:rowOff>209550</xdr:rowOff>
        </xdr:to>
        <xdr:sp macro="" textlink="">
          <xdr:nvSpPr>
            <xdr:cNvPr id="2818" name="Drop Down 770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1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51</xdr:row>
          <xdr:rowOff>22860</xdr:rowOff>
        </xdr:from>
        <xdr:to>
          <xdr:col>39</xdr:col>
          <xdr:colOff>1809750</xdr:colOff>
          <xdr:row>51</xdr:row>
          <xdr:rowOff>209550</xdr:rowOff>
        </xdr:to>
        <xdr:sp macro="" textlink="">
          <xdr:nvSpPr>
            <xdr:cNvPr id="2819" name="Drop Down 771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1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52</xdr:row>
          <xdr:rowOff>22860</xdr:rowOff>
        </xdr:from>
        <xdr:to>
          <xdr:col>39</xdr:col>
          <xdr:colOff>1809750</xdr:colOff>
          <xdr:row>52</xdr:row>
          <xdr:rowOff>209550</xdr:rowOff>
        </xdr:to>
        <xdr:sp macro="" textlink="">
          <xdr:nvSpPr>
            <xdr:cNvPr id="2820" name="Drop Down 772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1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53</xdr:row>
          <xdr:rowOff>22860</xdr:rowOff>
        </xdr:from>
        <xdr:to>
          <xdr:col>39</xdr:col>
          <xdr:colOff>1809750</xdr:colOff>
          <xdr:row>53</xdr:row>
          <xdr:rowOff>209550</xdr:rowOff>
        </xdr:to>
        <xdr:sp macro="" textlink="">
          <xdr:nvSpPr>
            <xdr:cNvPr id="2821" name="Drop Down 773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1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54</xdr:row>
          <xdr:rowOff>22860</xdr:rowOff>
        </xdr:from>
        <xdr:to>
          <xdr:col>39</xdr:col>
          <xdr:colOff>1809750</xdr:colOff>
          <xdr:row>54</xdr:row>
          <xdr:rowOff>209550</xdr:rowOff>
        </xdr:to>
        <xdr:sp macro="" textlink="">
          <xdr:nvSpPr>
            <xdr:cNvPr id="2822" name="Drop Down 774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1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55</xdr:row>
          <xdr:rowOff>22860</xdr:rowOff>
        </xdr:from>
        <xdr:to>
          <xdr:col>39</xdr:col>
          <xdr:colOff>1809750</xdr:colOff>
          <xdr:row>55</xdr:row>
          <xdr:rowOff>209550</xdr:rowOff>
        </xdr:to>
        <xdr:sp macro="" textlink="">
          <xdr:nvSpPr>
            <xdr:cNvPr id="2823" name="Drop Down 775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1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8</xdr:row>
          <xdr:rowOff>22860</xdr:rowOff>
        </xdr:from>
        <xdr:to>
          <xdr:col>40</xdr:col>
          <xdr:colOff>0</xdr:colOff>
          <xdr:row>8</xdr:row>
          <xdr:rowOff>209550</xdr:rowOff>
        </xdr:to>
        <xdr:sp macro="" textlink="">
          <xdr:nvSpPr>
            <xdr:cNvPr id="2825" name="Drop Down 777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1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16</xdr:row>
          <xdr:rowOff>22860</xdr:rowOff>
        </xdr:from>
        <xdr:to>
          <xdr:col>40</xdr:col>
          <xdr:colOff>0</xdr:colOff>
          <xdr:row>16</xdr:row>
          <xdr:rowOff>209550</xdr:rowOff>
        </xdr:to>
        <xdr:sp macro="" textlink="">
          <xdr:nvSpPr>
            <xdr:cNvPr id="2826" name="Drop Down 778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1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5</xdr:row>
          <xdr:rowOff>22860</xdr:rowOff>
        </xdr:from>
        <xdr:to>
          <xdr:col>40</xdr:col>
          <xdr:colOff>1276350</xdr:colOff>
          <xdr:row>5</xdr:row>
          <xdr:rowOff>209550</xdr:rowOff>
        </xdr:to>
        <xdr:sp macro="" textlink="">
          <xdr:nvSpPr>
            <xdr:cNvPr id="2828" name="Drop Down 780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1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9</xdr:row>
          <xdr:rowOff>22860</xdr:rowOff>
        </xdr:from>
        <xdr:to>
          <xdr:col>41</xdr:col>
          <xdr:colOff>0</xdr:colOff>
          <xdr:row>9</xdr:row>
          <xdr:rowOff>209550</xdr:rowOff>
        </xdr:to>
        <xdr:sp macro="" textlink="">
          <xdr:nvSpPr>
            <xdr:cNvPr id="2829" name="Drop Down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1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10</xdr:row>
          <xdr:rowOff>22860</xdr:rowOff>
        </xdr:from>
        <xdr:to>
          <xdr:col>41</xdr:col>
          <xdr:colOff>0</xdr:colOff>
          <xdr:row>10</xdr:row>
          <xdr:rowOff>209550</xdr:rowOff>
        </xdr:to>
        <xdr:sp macro="" textlink="">
          <xdr:nvSpPr>
            <xdr:cNvPr id="2830" name="Drop Down 782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1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11</xdr:row>
          <xdr:rowOff>22860</xdr:rowOff>
        </xdr:from>
        <xdr:to>
          <xdr:col>41</xdr:col>
          <xdr:colOff>0</xdr:colOff>
          <xdr:row>11</xdr:row>
          <xdr:rowOff>209550</xdr:rowOff>
        </xdr:to>
        <xdr:sp macro="" textlink="">
          <xdr:nvSpPr>
            <xdr:cNvPr id="2831" name="Drop Down 783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1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12</xdr:row>
          <xdr:rowOff>22860</xdr:rowOff>
        </xdr:from>
        <xdr:to>
          <xdr:col>41</xdr:col>
          <xdr:colOff>0</xdr:colOff>
          <xdr:row>12</xdr:row>
          <xdr:rowOff>209550</xdr:rowOff>
        </xdr:to>
        <xdr:sp macro="" textlink="">
          <xdr:nvSpPr>
            <xdr:cNvPr id="2832" name="Drop Down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1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25</xdr:row>
          <xdr:rowOff>22860</xdr:rowOff>
        </xdr:from>
        <xdr:to>
          <xdr:col>40</xdr:col>
          <xdr:colOff>1809750</xdr:colOff>
          <xdr:row>25</xdr:row>
          <xdr:rowOff>209550</xdr:rowOff>
        </xdr:to>
        <xdr:sp macro="" textlink="">
          <xdr:nvSpPr>
            <xdr:cNvPr id="2833" name="Drop Down 785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1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48</xdr:row>
          <xdr:rowOff>22860</xdr:rowOff>
        </xdr:from>
        <xdr:to>
          <xdr:col>40</xdr:col>
          <xdr:colOff>1809750</xdr:colOff>
          <xdr:row>48</xdr:row>
          <xdr:rowOff>209550</xdr:rowOff>
        </xdr:to>
        <xdr:sp macro="" textlink="">
          <xdr:nvSpPr>
            <xdr:cNvPr id="2834" name="Drop Down 786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1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51</xdr:row>
          <xdr:rowOff>22860</xdr:rowOff>
        </xdr:from>
        <xdr:to>
          <xdr:col>40</xdr:col>
          <xdr:colOff>1809750</xdr:colOff>
          <xdr:row>51</xdr:row>
          <xdr:rowOff>209550</xdr:rowOff>
        </xdr:to>
        <xdr:sp macro="" textlink="">
          <xdr:nvSpPr>
            <xdr:cNvPr id="2835" name="Drop Down 787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1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52</xdr:row>
          <xdr:rowOff>22860</xdr:rowOff>
        </xdr:from>
        <xdr:to>
          <xdr:col>40</xdr:col>
          <xdr:colOff>1809750</xdr:colOff>
          <xdr:row>52</xdr:row>
          <xdr:rowOff>209550</xdr:rowOff>
        </xdr:to>
        <xdr:sp macro="" textlink="">
          <xdr:nvSpPr>
            <xdr:cNvPr id="2836" name="Drop Down 788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1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53</xdr:row>
          <xdr:rowOff>22860</xdr:rowOff>
        </xdr:from>
        <xdr:to>
          <xdr:col>40</xdr:col>
          <xdr:colOff>1809750</xdr:colOff>
          <xdr:row>53</xdr:row>
          <xdr:rowOff>209550</xdr:rowOff>
        </xdr:to>
        <xdr:sp macro="" textlink="">
          <xdr:nvSpPr>
            <xdr:cNvPr id="2837" name="Drop Down 789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1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54</xdr:row>
          <xdr:rowOff>22860</xdr:rowOff>
        </xdr:from>
        <xdr:to>
          <xdr:col>40</xdr:col>
          <xdr:colOff>1809750</xdr:colOff>
          <xdr:row>54</xdr:row>
          <xdr:rowOff>209550</xdr:rowOff>
        </xdr:to>
        <xdr:sp macro="" textlink="">
          <xdr:nvSpPr>
            <xdr:cNvPr id="2838" name="Drop Down 790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1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55</xdr:row>
          <xdr:rowOff>22860</xdr:rowOff>
        </xdr:from>
        <xdr:to>
          <xdr:col>40</xdr:col>
          <xdr:colOff>1809750</xdr:colOff>
          <xdr:row>55</xdr:row>
          <xdr:rowOff>209550</xdr:rowOff>
        </xdr:to>
        <xdr:sp macro="" textlink="">
          <xdr:nvSpPr>
            <xdr:cNvPr id="2839" name="Drop Down 791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1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8</xdr:row>
          <xdr:rowOff>22860</xdr:rowOff>
        </xdr:from>
        <xdr:to>
          <xdr:col>41</xdr:col>
          <xdr:colOff>0</xdr:colOff>
          <xdr:row>8</xdr:row>
          <xdr:rowOff>209550</xdr:rowOff>
        </xdr:to>
        <xdr:sp macro="" textlink="">
          <xdr:nvSpPr>
            <xdr:cNvPr id="2841" name="Drop Down 793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1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16</xdr:row>
          <xdr:rowOff>22860</xdr:rowOff>
        </xdr:from>
        <xdr:to>
          <xdr:col>41</xdr:col>
          <xdr:colOff>0</xdr:colOff>
          <xdr:row>16</xdr:row>
          <xdr:rowOff>209550</xdr:rowOff>
        </xdr:to>
        <xdr:sp macro="" textlink="">
          <xdr:nvSpPr>
            <xdr:cNvPr id="2842" name="Drop Down 794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1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5</xdr:row>
          <xdr:rowOff>22860</xdr:rowOff>
        </xdr:from>
        <xdr:to>
          <xdr:col>41</xdr:col>
          <xdr:colOff>1276350</xdr:colOff>
          <xdr:row>5</xdr:row>
          <xdr:rowOff>209550</xdr:rowOff>
        </xdr:to>
        <xdr:sp macro="" textlink="">
          <xdr:nvSpPr>
            <xdr:cNvPr id="2844" name="Drop Down 796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1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9</xdr:row>
          <xdr:rowOff>22860</xdr:rowOff>
        </xdr:from>
        <xdr:to>
          <xdr:col>42</xdr:col>
          <xdr:colOff>0</xdr:colOff>
          <xdr:row>9</xdr:row>
          <xdr:rowOff>209550</xdr:rowOff>
        </xdr:to>
        <xdr:sp macro="" textlink="">
          <xdr:nvSpPr>
            <xdr:cNvPr id="2845" name="Drop Down 797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1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</xdr:colOff>
          <xdr:row>10</xdr:row>
          <xdr:rowOff>22860</xdr:rowOff>
        </xdr:from>
        <xdr:to>
          <xdr:col>42</xdr:col>
          <xdr:colOff>0</xdr:colOff>
          <xdr:row>10</xdr:row>
          <xdr:rowOff>209550</xdr:rowOff>
        </xdr:to>
        <xdr:sp macro="" textlink="">
          <xdr:nvSpPr>
            <xdr:cNvPr id="2846" name="Drop Down 798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1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</xdr:colOff>
          <xdr:row>11</xdr:row>
          <xdr:rowOff>22860</xdr:rowOff>
        </xdr:from>
        <xdr:to>
          <xdr:col>42</xdr:col>
          <xdr:colOff>0</xdr:colOff>
          <xdr:row>11</xdr:row>
          <xdr:rowOff>209550</xdr:rowOff>
        </xdr:to>
        <xdr:sp macro="" textlink="">
          <xdr:nvSpPr>
            <xdr:cNvPr id="2847" name="Drop Down 799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1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12</xdr:row>
          <xdr:rowOff>22860</xdr:rowOff>
        </xdr:from>
        <xdr:to>
          <xdr:col>42</xdr:col>
          <xdr:colOff>0</xdr:colOff>
          <xdr:row>12</xdr:row>
          <xdr:rowOff>209550</xdr:rowOff>
        </xdr:to>
        <xdr:sp macro="" textlink="">
          <xdr:nvSpPr>
            <xdr:cNvPr id="2848" name="Drop Down 800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1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25</xdr:row>
          <xdr:rowOff>22860</xdr:rowOff>
        </xdr:from>
        <xdr:to>
          <xdr:col>41</xdr:col>
          <xdr:colOff>1809750</xdr:colOff>
          <xdr:row>25</xdr:row>
          <xdr:rowOff>209550</xdr:rowOff>
        </xdr:to>
        <xdr:sp macro="" textlink="">
          <xdr:nvSpPr>
            <xdr:cNvPr id="2849" name="Drop Down 801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1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48</xdr:row>
          <xdr:rowOff>22860</xdr:rowOff>
        </xdr:from>
        <xdr:to>
          <xdr:col>41</xdr:col>
          <xdr:colOff>1809750</xdr:colOff>
          <xdr:row>48</xdr:row>
          <xdr:rowOff>209550</xdr:rowOff>
        </xdr:to>
        <xdr:sp macro="" textlink="">
          <xdr:nvSpPr>
            <xdr:cNvPr id="2850" name="Drop Down 802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1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51</xdr:row>
          <xdr:rowOff>22860</xdr:rowOff>
        </xdr:from>
        <xdr:to>
          <xdr:col>41</xdr:col>
          <xdr:colOff>1809750</xdr:colOff>
          <xdr:row>51</xdr:row>
          <xdr:rowOff>209550</xdr:rowOff>
        </xdr:to>
        <xdr:sp macro="" textlink="">
          <xdr:nvSpPr>
            <xdr:cNvPr id="2851" name="Drop Down 803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1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52</xdr:row>
          <xdr:rowOff>22860</xdr:rowOff>
        </xdr:from>
        <xdr:to>
          <xdr:col>41</xdr:col>
          <xdr:colOff>1809750</xdr:colOff>
          <xdr:row>52</xdr:row>
          <xdr:rowOff>209550</xdr:rowOff>
        </xdr:to>
        <xdr:sp macro="" textlink="">
          <xdr:nvSpPr>
            <xdr:cNvPr id="2852" name="Drop Down 804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1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53</xdr:row>
          <xdr:rowOff>22860</xdr:rowOff>
        </xdr:from>
        <xdr:to>
          <xdr:col>41</xdr:col>
          <xdr:colOff>1809750</xdr:colOff>
          <xdr:row>53</xdr:row>
          <xdr:rowOff>209550</xdr:rowOff>
        </xdr:to>
        <xdr:sp macro="" textlink="">
          <xdr:nvSpPr>
            <xdr:cNvPr id="2853" name="Drop Down 805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1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54</xdr:row>
          <xdr:rowOff>22860</xdr:rowOff>
        </xdr:from>
        <xdr:to>
          <xdr:col>41</xdr:col>
          <xdr:colOff>1809750</xdr:colOff>
          <xdr:row>54</xdr:row>
          <xdr:rowOff>209550</xdr:rowOff>
        </xdr:to>
        <xdr:sp macro="" textlink="">
          <xdr:nvSpPr>
            <xdr:cNvPr id="2854" name="Drop Down 806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1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55</xdr:row>
          <xdr:rowOff>22860</xdr:rowOff>
        </xdr:from>
        <xdr:to>
          <xdr:col>41</xdr:col>
          <xdr:colOff>1809750</xdr:colOff>
          <xdr:row>55</xdr:row>
          <xdr:rowOff>209550</xdr:rowOff>
        </xdr:to>
        <xdr:sp macro="" textlink="">
          <xdr:nvSpPr>
            <xdr:cNvPr id="2855" name="Drop Down 807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1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8</xdr:row>
          <xdr:rowOff>22860</xdr:rowOff>
        </xdr:from>
        <xdr:to>
          <xdr:col>42</xdr:col>
          <xdr:colOff>0</xdr:colOff>
          <xdr:row>8</xdr:row>
          <xdr:rowOff>209550</xdr:rowOff>
        </xdr:to>
        <xdr:sp macro="" textlink="">
          <xdr:nvSpPr>
            <xdr:cNvPr id="2857" name="Drop Down 809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1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16</xdr:row>
          <xdr:rowOff>22860</xdr:rowOff>
        </xdr:from>
        <xdr:to>
          <xdr:col>42</xdr:col>
          <xdr:colOff>0</xdr:colOff>
          <xdr:row>16</xdr:row>
          <xdr:rowOff>209550</xdr:rowOff>
        </xdr:to>
        <xdr:sp macro="" textlink="">
          <xdr:nvSpPr>
            <xdr:cNvPr id="2858" name="Drop Down 810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1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5</xdr:row>
          <xdr:rowOff>22860</xdr:rowOff>
        </xdr:from>
        <xdr:to>
          <xdr:col>42</xdr:col>
          <xdr:colOff>1276350</xdr:colOff>
          <xdr:row>5</xdr:row>
          <xdr:rowOff>209550</xdr:rowOff>
        </xdr:to>
        <xdr:sp macro="" textlink="">
          <xdr:nvSpPr>
            <xdr:cNvPr id="2860" name="Drop Down 812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1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9</xdr:row>
          <xdr:rowOff>22860</xdr:rowOff>
        </xdr:from>
        <xdr:to>
          <xdr:col>43</xdr:col>
          <xdr:colOff>0</xdr:colOff>
          <xdr:row>9</xdr:row>
          <xdr:rowOff>209550</xdr:rowOff>
        </xdr:to>
        <xdr:sp macro="" textlink="">
          <xdr:nvSpPr>
            <xdr:cNvPr id="2861" name="Drop Down 813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1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</xdr:colOff>
          <xdr:row>10</xdr:row>
          <xdr:rowOff>22860</xdr:rowOff>
        </xdr:from>
        <xdr:to>
          <xdr:col>43</xdr:col>
          <xdr:colOff>0</xdr:colOff>
          <xdr:row>10</xdr:row>
          <xdr:rowOff>209550</xdr:rowOff>
        </xdr:to>
        <xdr:sp macro="" textlink="">
          <xdr:nvSpPr>
            <xdr:cNvPr id="2862" name="Drop Down 814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1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</xdr:colOff>
          <xdr:row>11</xdr:row>
          <xdr:rowOff>22860</xdr:rowOff>
        </xdr:from>
        <xdr:to>
          <xdr:col>43</xdr:col>
          <xdr:colOff>0</xdr:colOff>
          <xdr:row>11</xdr:row>
          <xdr:rowOff>209550</xdr:rowOff>
        </xdr:to>
        <xdr:sp macro="" textlink="">
          <xdr:nvSpPr>
            <xdr:cNvPr id="2863" name="Drop Down 815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1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22860</xdr:rowOff>
        </xdr:from>
        <xdr:to>
          <xdr:col>43</xdr:col>
          <xdr:colOff>0</xdr:colOff>
          <xdr:row>12</xdr:row>
          <xdr:rowOff>209550</xdr:rowOff>
        </xdr:to>
        <xdr:sp macro="" textlink="">
          <xdr:nvSpPr>
            <xdr:cNvPr id="2864" name="Drop Down 816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1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25</xdr:row>
          <xdr:rowOff>22860</xdr:rowOff>
        </xdr:from>
        <xdr:to>
          <xdr:col>42</xdr:col>
          <xdr:colOff>1809750</xdr:colOff>
          <xdr:row>25</xdr:row>
          <xdr:rowOff>209550</xdr:rowOff>
        </xdr:to>
        <xdr:sp macro="" textlink="">
          <xdr:nvSpPr>
            <xdr:cNvPr id="2865" name="Drop Down 817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1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48</xdr:row>
          <xdr:rowOff>22860</xdr:rowOff>
        </xdr:from>
        <xdr:to>
          <xdr:col>42</xdr:col>
          <xdr:colOff>1809750</xdr:colOff>
          <xdr:row>48</xdr:row>
          <xdr:rowOff>209550</xdr:rowOff>
        </xdr:to>
        <xdr:sp macro="" textlink="">
          <xdr:nvSpPr>
            <xdr:cNvPr id="2866" name="Drop Down 818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1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51</xdr:row>
          <xdr:rowOff>22860</xdr:rowOff>
        </xdr:from>
        <xdr:to>
          <xdr:col>42</xdr:col>
          <xdr:colOff>1809750</xdr:colOff>
          <xdr:row>51</xdr:row>
          <xdr:rowOff>209550</xdr:rowOff>
        </xdr:to>
        <xdr:sp macro="" textlink="">
          <xdr:nvSpPr>
            <xdr:cNvPr id="2867" name="Drop Down 819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1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52</xdr:row>
          <xdr:rowOff>22860</xdr:rowOff>
        </xdr:from>
        <xdr:to>
          <xdr:col>42</xdr:col>
          <xdr:colOff>1809750</xdr:colOff>
          <xdr:row>52</xdr:row>
          <xdr:rowOff>209550</xdr:rowOff>
        </xdr:to>
        <xdr:sp macro="" textlink="">
          <xdr:nvSpPr>
            <xdr:cNvPr id="2868" name="Drop Down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1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53</xdr:row>
          <xdr:rowOff>22860</xdr:rowOff>
        </xdr:from>
        <xdr:to>
          <xdr:col>42</xdr:col>
          <xdr:colOff>1809750</xdr:colOff>
          <xdr:row>53</xdr:row>
          <xdr:rowOff>209550</xdr:rowOff>
        </xdr:to>
        <xdr:sp macro="" textlink="">
          <xdr:nvSpPr>
            <xdr:cNvPr id="2869" name="Drop Down 82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1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54</xdr:row>
          <xdr:rowOff>22860</xdr:rowOff>
        </xdr:from>
        <xdr:to>
          <xdr:col>42</xdr:col>
          <xdr:colOff>1809750</xdr:colOff>
          <xdr:row>54</xdr:row>
          <xdr:rowOff>209550</xdr:rowOff>
        </xdr:to>
        <xdr:sp macro="" textlink="">
          <xdr:nvSpPr>
            <xdr:cNvPr id="2870" name="Drop Down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1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55</xdr:row>
          <xdr:rowOff>22860</xdr:rowOff>
        </xdr:from>
        <xdr:to>
          <xdr:col>42</xdr:col>
          <xdr:colOff>1809750</xdr:colOff>
          <xdr:row>55</xdr:row>
          <xdr:rowOff>209550</xdr:rowOff>
        </xdr:to>
        <xdr:sp macro="" textlink="">
          <xdr:nvSpPr>
            <xdr:cNvPr id="2871" name="Drop Down 823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1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8</xdr:row>
          <xdr:rowOff>22860</xdr:rowOff>
        </xdr:from>
        <xdr:to>
          <xdr:col>43</xdr:col>
          <xdr:colOff>0</xdr:colOff>
          <xdr:row>8</xdr:row>
          <xdr:rowOff>209550</xdr:rowOff>
        </xdr:to>
        <xdr:sp macro="" textlink="">
          <xdr:nvSpPr>
            <xdr:cNvPr id="2873" name="Drop Down 825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1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16</xdr:row>
          <xdr:rowOff>22860</xdr:rowOff>
        </xdr:from>
        <xdr:to>
          <xdr:col>43</xdr:col>
          <xdr:colOff>0</xdr:colOff>
          <xdr:row>16</xdr:row>
          <xdr:rowOff>209550</xdr:rowOff>
        </xdr:to>
        <xdr:sp macro="" textlink="">
          <xdr:nvSpPr>
            <xdr:cNvPr id="2874" name="Drop Down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1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5</xdr:row>
          <xdr:rowOff>22860</xdr:rowOff>
        </xdr:from>
        <xdr:to>
          <xdr:col>43</xdr:col>
          <xdr:colOff>1276350</xdr:colOff>
          <xdr:row>5</xdr:row>
          <xdr:rowOff>209550</xdr:rowOff>
        </xdr:to>
        <xdr:sp macro="" textlink="">
          <xdr:nvSpPr>
            <xdr:cNvPr id="2876" name="Drop Down 828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1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9</xdr:row>
          <xdr:rowOff>22860</xdr:rowOff>
        </xdr:from>
        <xdr:to>
          <xdr:col>44</xdr:col>
          <xdr:colOff>0</xdr:colOff>
          <xdr:row>9</xdr:row>
          <xdr:rowOff>209550</xdr:rowOff>
        </xdr:to>
        <xdr:sp macro="" textlink="">
          <xdr:nvSpPr>
            <xdr:cNvPr id="2877" name="Drop Down 829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1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10</xdr:row>
          <xdr:rowOff>22860</xdr:rowOff>
        </xdr:from>
        <xdr:to>
          <xdr:col>44</xdr:col>
          <xdr:colOff>0</xdr:colOff>
          <xdr:row>10</xdr:row>
          <xdr:rowOff>209550</xdr:rowOff>
        </xdr:to>
        <xdr:sp macro="" textlink="">
          <xdr:nvSpPr>
            <xdr:cNvPr id="2878" name="Drop Down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1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11</xdr:row>
          <xdr:rowOff>22860</xdr:rowOff>
        </xdr:from>
        <xdr:to>
          <xdr:col>44</xdr:col>
          <xdr:colOff>0</xdr:colOff>
          <xdr:row>11</xdr:row>
          <xdr:rowOff>209550</xdr:rowOff>
        </xdr:to>
        <xdr:sp macro="" textlink="">
          <xdr:nvSpPr>
            <xdr:cNvPr id="2879" name="Drop Down 831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1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12</xdr:row>
          <xdr:rowOff>22860</xdr:rowOff>
        </xdr:from>
        <xdr:to>
          <xdr:col>44</xdr:col>
          <xdr:colOff>0</xdr:colOff>
          <xdr:row>12</xdr:row>
          <xdr:rowOff>209550</xdr:rowOff>
        </xdr:to>
        <xdr:sp macro="" textlink="">
          <xdr:nvSpPr>
            <xdr:cNvPr id="2880" name="Drop Down 832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1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25</xdr:row>
          <xdr:rowOff>22860</xdr:rowOff>
        </xdr:from>
        <xdr:to>
          <xdr:col>43</xdr:col>
          <xdr:colOff>1809750</xdr:colOff>
          <xdr:row>25</xdr:row>
          <xdr:rowOff>209550</xdr:rowOff>
        </xdr:to>
        <xdr:sp macro="" textlink="">
          <xdr:nvSpPr>
            <xdr:cNvPr id="2881" name="Drop Down 833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1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48</xdr:row>
          <xdr:rowOff>22860</xdr:rowOff>
        </xdr:from>
        <xdr:to>
          <xdr:col>43</xdr:col>
          <xdr:colOff>1809750</xdr:colOff>
          <xdr:row>48</xdr:row>
          <xdr:rowOff>209550</xdr:rowOff>
        </xdr:to>
        <xdr:sp macro="" textlink="">
          <xdr:nvSpPr>
            <xdr:cNvPr id="2882" name="Drop Down 834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1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51</xdr:row>
          <xdr:rowOff>22860</xdr:rowOff>
        </xdr:from>
        <xdr:to>
          <xdr:col>43</xdr:col>
          <xdr:colOff>1809750</xdr:colOff>
          <xdr:row>51</xdr:row>
          <xdr:rowOff>209550</xdr:rowOff>
        </xdr:to>
        <xdr:sp macro="" textlink="">
          <xdr:nvSpPr>
            <xdr:cNvPr id="2883" name="Drop Down 835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1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52</xdr:row>
          <xdr:rowOff>22860</xdr:rowOff>
        </xdr:from>
        <xdr:to>
          <xdr:col>43</xdr:col>
          <xdr:colOff>1809750</xdr:colOff>
          <xdr:row>52</xdr:row>
          <xdr:rowOff>209550</xdr:rowOff>
        </xdr:to>
        <xdr:sp macro="" textlink="">
          <xdr:nvSpPr>
            <xdr:cNvPr id="2884" name="Drop Down 836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1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53</xdr:row>
          <xdr:rowOff>22860</xdr:rowOff>
        </xdr:from>
        <xdr:to>
          <xdr:col>43</xdr:col>
          <xdr:colOff>1809750</xdr:colOff>
          <xdr:row>53</xdr:row>
          <xdr:rowOff>209550</xdr:rowOff>
        </xdr:to>
        <xdr:sp macro="" textlink="">
          <xdr:nvSpPr>
            <xdr:cNvPr id="2885" name="Drop Down 837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1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54</xdr:row>
          <xdr:rowOff>22860</xdr:rowOff>
        </xdr:from>
        <xdr:to>
          <xdr:col>43</xdr:col>
          <xdr:colOff>1809750</xdr:colOff>
          <xdr:row>54</xdr:row>
          <xdr:rowOff>209550</xdr:rowOff>
        </xdr:to>
        <xdr:sp macro="" textlink="">
          <xdr:nvSpPr>
            <xdr:cNvPr id="2886" name="Drop Down 838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1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55</xdr:row>
          <xdr:rowOff>22860</xdr:rowOff>
        </xdr:from>
        <xdr:to>
          <xdr:col>43</xdr:col>
          <xdr:colOff>1809750</xdr:colOff>
          <xdr:row>55</xdr:row>
          <xdr:rowOff>209550</xdr:rowOff>
        </xdr:to>
        <xdr:sp macro="" textlink="">
          <xdr:nvSpPr>
            <xdr:cNvPr id="2887" name="Drop Down 839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1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8</xdr:row>
          <xdr:rowOff>22860</xdr:rowOff>
        </xdr:from>
        <xdr:to>
          <xdr:col>44</xdr:col>
          <xdr:colOff>0</xdr:colOff>
          <xdr:row>8</xdr:row>
          <xdr:rowOff>209550</xdr:rowOff>
        </xdr:to>
        <xdr:sp macro="" textlink="">
          <xdr:nvSpPr>
            <xdr:cNvPr id="2889" name="Drop Down 841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1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16</xdr:row>
          <xdr:rowOff>22860</xdr:rowOff>
        </xdr:from>
        <xdr:to>
          <xdr:col>44</xdr:col>
          <xdr:colOff>0</xdr:colOff>
          <xdr:row>16</xdr:row>
          <xdr:rowOff>209550</xdr:rowOff>
        </xdr:to>
        <xdr:sp macro="" textlink="">
          <xdr:nvSpPr>
            <xdr:cNvPr id="2890" name="Drop Down 842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1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5</xdr:row>
          <xdr:rowOff>22860</xdr:rowOff>
        </xdr:from>
        <xdr:to>
          <xdr:col>44</xdr:col>
          <xdr:colOff>1276350</xdr:colOff>
          <xdr:row>5</xdr:row>
          <xdr:rowOff>209550</xdr:rowOff>
        </xdr:to>
        <xdr:sp macro="" textlink="">
          <xdr:nvSpPr>
            <xdr:cNvPr id="2892" name="Drop Down 844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1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9</xdr:row>
          <xdr:rowOff>22860</xdr:rowOff>
        </xdr:from>
        <xdr:to>
          <xdr:col>45</xdr:col>
          <xdr:colOff>0</xdr:colOff>
          <xdr:row>9</xdr:row>
          <xdr:rowOff>209550</xdr:rowOff>
        </xdr:to>
        <xdr:sp macro="" textlink="">
          <xdr:nvSpPr>
            <xdr:cNvPr id="2893" name="Drop Down 845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1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10</xdr:row>
          <xdr:rowOff>22860</xdr:rowOff>
        </xdr:from>
        <xdr:to>
          <xdr:col>45</xdr:col>
          <xdr:colOff>0</xdr:colOff>
          <xdr:row>10</xdr:row>
          <xdr:rowOff>209550</xdr:rowOff>
        </xdr:to>
        <xdr:sp macro="" textlink="">
          <xdr:nvSpPr>
            <xdr:cNvPr id="2894" name="Drop Down 846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1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11</xdr:row>
          <xdr:rowOff>22860</xdr:rowOff>
        </xdr:from>
        <xdr:to>
          <xdr:col>45</xdr:col>
          <xdr:colOff>0</xdr:colOff>
          <xdr:row>11</xdr:row>
          <xdr:rowOff>209550</xdr:rowOff>
        </xdr:to>
        <xdr:sp macro="" textlink="">
          <xdr:nvSpPr>
            <xdr:cNvPr id="2895" name="Drop Down 847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1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12</xdr:row>
          <xdr:rowOff>22860</xdr:rowOff>
        </xdr:from>
        <xdr:to>
          <xdr:col>45</xdr:col>
          <xdr:colOff>0</xdr:colOff>
          <xdr:row>12</xdr:row>
          <xdr:rowOff>209550</xdr:rowOff>
        </xdr:to>
        <xdr:sp macro="" textlink="">
          <xdr:nvSpPr>
            <xdr:cNvPr id="2896" name="Drop Down 848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1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25</xdr:row>
          <xdr:rowOff>22860</xdr:rowOff>
        </xdr:from>
        <xdr:to>
          <xdr:col>44</xdr:col>
          <xdr:colOff>1809750</xdr:colOff>
          <xdr:row>25</xdr:row>
          <xdr:rowOff>209550</xdr:rowOff>
        </xdr:to>
        <xdr:sp macro="" textlink="">
          <xdr:nvSpPr>
            <xdr:cNvPr id="2897" name="Drop Down 849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1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48</xdr:row>
          <xdr:rowOff>22860</xdr:rowOff>
        </xdr:from>
        <xdr:to>
          <xdr:col>44</xdr:col>
          <xdr:colOff>1809750</xdr:colOff>
          <xdr:row>48</xdr:row>
          <xdr:rowOff>209550</xdr:rowOff>
        </xdr:to>
        <xdr:sp macro="" textlink="">
          <xdr:nvSpPr>
            <xdr:cNvPr id="2898" name="Drop Down 850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1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51</xdr:row>
          <xdr:rowOff>22860</xdr:rowOff>
        </xdr:from>
        <xdr:to>
          <xdr:col>44</xdr:col>
          <xdr:colOff>1809750</xdr:colOff>
          <xdr:row>51</xdr:row>
          <xdr:rowOff>209550</xdr:rowOff>
        </xdr:to>
        <xdr:sp macro="" textlink="">
          <xdr:nvSpPr>
            <xdr:cNvPr id="2899" name="Drop Down 851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1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52</xdr:row>
          <xdr:rowOff>22860</xdr:rowOff>
        </xdr:from>
        <xdr:to>
          <xdr:col>44</xdr:col>
          <xdr:colOff>1809750</xdr:colOff>
          <xdr:row>52</xdr:row>
          <xdr:rowOff>209550</xdr:rowOff>
        </xdr:to>
        <xdr:sp macro="" textlink="">
          <xdr:nvSpPr>
            <xdr:cNvPr id="2900" name="Drop Down 852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1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53</xdr:row>
          <xdr:rowOff>22860</xdr:rowOff>
        </xdr:from>
        <xdr:to>
          <xdr:col>44</xdr:col>
          <xdr:colOff>1809750</xdr:colOff>
          <xdr:row>53</xdr:row>
          <xdr:rowOff>209550</xdr:rowOff>
        </xdr:to>
        <xdr:sp macro="" textlink="">
          <xdr:nvSpPr>
            <xdr:cNvPr id="2901" name="Drop Down 853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1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54</xdr:row>
          <xdr:rowOff>22860</xdr:rowOff>
        </xdr:from>
        <xdr:to>
          <xdr:col>44</xdr:col>
          <xdr:colOff>1809750</xdr:colOff>
          <xdr:row>54</xdr:row>
          <xdr:rowOff>209550</xdr:rowOff>
        </xdr:to>
        <xdr:sp macro="" textlink="">
          <xdr:nvSpPr>
            <xdr:cNvPr id="2902" name="Drop Down 854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1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55</xdr:row>
          <xdr:rowOff>22860</xdr:rowOff>
        </xdr:from>
        <xdr:to>
          <xdr:col>44</xdr:col>
          <xdr:colOff>1809750</xdr:colOff>
          <xdr:row>55</xdr:row>
          <xdr:rowOff>209550</xdr:rowOff>
        </xdr:to>
        <xdr:sp macro="" textlink="">
          <xdr:nvSpPr>
            <xdr:cNvPr id="2903" name="Drop Down 855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1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8</xdr:row>
          <xdr:rowOff>22860</xdr:rowOff>
        </xdr:from>
        <xdr:to>
          <xdr:col>45</xdr:col>
          <xdr:colOff>0</xdr:colOff>
          <xdr:row>8</xdr:row>
          <xdr:rowOff>209550</xdr:rowOff>
        </xdr:to>
        <xdr:sp macro="" textlink="">
          <xdr:nvSpPr>
            <xdr:cNvPr id="2905" name="Drop Down 857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1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16</xdr:row>
          <xdr:rowOff>22860</xdr:rowOff>
        </xdr:from>
        <xdr:to>
          <xdr:col>45</xdr:col>
          <xdr:colOff>0</xdr:colOff>
          <xdr:row>16</xdr:row>
          <xdr:rowOff>209550</xdr:rowOff>
        </xdr:to>
        <xdr:sp macro="" textlink="">
          <xdr:nvSpPr>
            <xdr:cNvPr id="2906" name="Drop Down 858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1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5</xdr:row>
          <xdr:rowOff>22860</xdr:rowOff>
        </xdr:from>
        <xdr:to>
          <xdr:col>45</xdr:col>
          <xdr:colOff>1276350</xdr:colOff>
          <xdr:row>5</xdr:row>
          <xdr:rowOff>209550</xdr:rowOff>
        </xdr:to>
        <xdr:sp macro="" textlink="">
          <xdr:nvSpPr>
            <xdr:cNvPr id="2908" name="Drop Down 860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1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9</xdr:row>
          <xdr:rowOff>22860</xdr:rowOff>
        </xdr:from>
        <xdr:to>
          <xdr:col>46</xdr:col>
          <xdr:colOff>0</xdr:colOff>
          <xdr:row>9</xdr:row>
          <xdr:rowOff>209550</xdr:rowOff>
        </xdr:to>
        <xdr:sp macro="" textlink="">
          <xdr:nvSpPr>
            <xdr:cNvPr id="2909" name="Drop Down 861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1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10</xdr:row>
          <xdr:rowOff>22860</xdr:rowOff>
        </xdr:from>
        <xdr:to>
          <xdr:col>46</xdr:col>
          <xdr:colOff>0</xdr:colOff>
          <xdr:row>10</xdr:row>
          <xdr:rowOff>209550</xdr:rowOff>
        </xdr:to>
        <xdr:sp macro="" textlink="">
          <xdr:nvSpPr>
            <xdr:cNvPr id="2910" name="Drop Down 862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1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11</xdr:row>
          <xdr:rowOff>22860</xdr:rowOff>
        </xdr:from>
        <xdr:to>
          <xdr:col>46</xdr:col>
          <xdr:colOff>0</xdr:colOff>
          <xdr:row>11</xdr:row>
          <xdr:rowOff>209550</xdr:rowOff>
        </xdr:to>
        <xdr:sp macro="" textlink="">
          <xdr:nvSpPr>
            <xdr:cNvPr id="2911" name="Drop Down 863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1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12</xdr:row>
          <xdr:rowOff>22860</xdr:rowOff>
        </xdr:from>
        <xdr:to>
          <xdr:col>46</xdr:col>
          <xdr:colOff>0</xdr:colOff>
          <xdr:row>12</xdr:row>
          <xdr:rowOff>209550</xdr:rowOff>
        </xdr:to>
        <xdr:sp macro="" textlink="">
          <xdr:nvSpPr>
            <xdr:cNvPr id="2912" name="Drop Down 864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1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25</xdr:row>
          <xdr:rowOff>22860</xdr:rowOff>
        </xdr:from>
        <xdr:to>
          <xdr:col>45</xdr:col>
          <xdr:colOff>1809750</xdr:colOff>
          <xdr:row>25</xdr:row>
          <xdr:rowOff>209550</xdr:rowOff>
        </xdr:to>
        <xdr:sp macro="" textlink="">
          <xdr:nvSpPr>
            <xdr:cNvPr id="2913" name="Drop Down 865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1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48</xdr:row>
          <xdr:rowOff>22860</xdr:rowOff>
        </xdr:from>
        <xdr:to>
          <xdr:col>45</xdr:col>
          <xdr:colOff>1809750</xdr:colOff>
          <xdr:row>48</xdr:row>
          <xdr:rowOff>209550</xdr:rowOff>
        </xdr:to>
        <xdr:sp macro="" textlink="">
          <xdr:nvSpPr>
            <xdr:cNvPr id="2914" name="Drop Down 866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1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51</xdr:row>
          <xdr:rowOff>22860</xdr:rowOff>
        </xdr:from>
        <xdr:to>
          <xdr:col>45</xdr:col>
          <xdr:colOff>1809750</xdr:colOff>
          <xdr:row>51</xdr:row>
          <xdr:rowOff>209550</xdr:rowOff>
        </xdr:to>
        <xdr:sp macro="" textlink="">
          <xdr:nvSpPr>
            <xdr:cNvPr id="2915" name="Drop Down 867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1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52</xdr:row>
          <xdr:rowOff>22860</xdr:rowOff>
        </xdr:from>
        <xdr:to>
          <xdr:col>45</xdr:col>
          <xdr:colOff>1809750</xdr:colOff>
          <xdr:row>52</xdr:row>
          <xdr:rowOff>209550</xdr:rowOff>
        </xdr:to>
        <xdr:sp macro="" textlink="">
          <xdr:nvSpPr>
            <xdr:cNvPr id="2916" name="Drop Down 868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1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53</xdr:row>
          <xdr:rowOff>22860</xdr:rowOff>
        </xdr:from>
        <xdr:to>
          <xdr:col>45</xdr:col>
          <xdr:colOff>1809750</xdr:colOff>
          <xdr:row>53</xdr:row>
          <xdr:rowOff>209550</xdr:rowOff>
        </xdr:to>
        <xdr:sp macro="" textlink="">
          <xdr:nvSpPr>
            <xdr:cNvPr id="2917" name="Drop Down 869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1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54</xdr:row>
          <xdr:rowOff>22860</xdr:rowOff>
        </xdr:from>
        <xdr:to>
          <xdr:col>45</xdr:col>
          <xdr:colOff>1809750</xdr:colOff>
          <xdr:row>54</xdr:row>
          <xdr:rowOff>209550</xdr:rowOff>
        </xdr:to>
        <xdr:sp macro="" textlink="">
          <xdr:nvSpPr>
            <xdr:cNvPr id="2918" name="Drop Down 870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1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55</xdr:row>
          <xdr:rowOff>22860</xdr:rowOff>
        </xdr:from>
        <xdr:to>
          <xdr:col>45</xdr:col>
          <xdr:colOff>1809750</xdr:colOff>
          <xdr:row>55</xdr:row>
          <xdr:rowOff>209550</xdr:rowOff>
        </xdr:to>
        <xdr:sp macro="" textlink="">
          <xdr:nvSpPr>
            <xdr:cNvPr id="2919" name="Drop Down 871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1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8</xdr:row>
          <xdr:rowOff>22860</xdr:rowOff>
        </xdr:from>
        <xdr:to>
          <xdr:col>46</xdr:col>
          <xdr:colOff>0</xdr:colOff>
          <xdr:row>8</xdr:row>
          <xdr:rowOff>209550</xdr:rowOff>
        </xdr:to>
        <xdr:sp macro="" textlink="">
          <xdr:nvSpPr>
            <xdr:cNvPr id="2921" name="Drop Down 873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1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16</xdr:row>
          <xdr:rowOff>22860</xdr:rowOff>
        </xdr:from>
        <xdr:to>
          <xdr:col>46</xdr:col>
          <xdr:colOff>0</xdr:colOff>
          <xdr:row>16</xdr:row>
          <xdr:rowOff>209550</xdr:rowOff>
        </xdr:to>
        <xdr:sp macro="" textlink="">
          <xdr:nvSpPr>
            <xdr:cNvPr id="2922" name="Drop Down 874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1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5</xdr:row>
          <xdr:rowOff>22860</xdr:rowOff>
        </xdr:from>
        <xdr:to>
          <xdr:col>46</xdr:col>
          <xdr:colOff>1276350</xdr:colOff>
          <xdr:row>5</xdr:row>
          <xdr:rowOff>209550</xdr:rowOff>
        </xdr:to>
        <xdr:sp macro="" textlink="">
          <xdr:nvSpPr>
            <xdr:cNvPr id="2924" name="Drop Down 876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1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9</xdr:row>
          <xdr:rowOff>22860</xdr:rowOff>
        </xdr:from>
        <xdr:to>
          <xdr:col>47</xdr:col>
          <xdr:colOff>0</xdr:colOff>
          <xdr:row>9</xdr:row>
          <xdr:rowOff>209550</xdr:rowOff>
        </xdr:to>
        <xdr:sp macro="" textlink="">
          <xdr:nvSpPr>
            <xdr:cNvPr id="2925" name="Drop Down 877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1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10</xdr:row>
          <xdr:rowOff>22860</xdr:rowOff>
        </xdr:from>
        <xdr:to>
          <xdr:col>47</xdr:col>
          <xdr:colOff>0</xdr:colOff>
          <xdr:row>10</xdr:row>
          <xdr:rowOff>209550</xdr:rowOff>
        </xdr:to>
        <xdr:sp macro="" textlink="">
          <xdr:nvSpPr>
            <xdr:cNvPr id="2926" name="Drop Down 878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1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11</xdr:row>
          <xdr:rowOff>22860</xdr:rowOff>
        </xdr:from>
        <xdr:to>
          <xdr:col>47</xdr:col>
          <xdr:colOff>0</xdr:colOff>
          <xdr:row>11</xdr:row>
          <xdr:rowOff>209550</xdr:rowOff>
        </xdr:to>
        <xdr:sp macro="" textlink="">
          <xdr:nvSpPr>
            <xdr:cNvPr id="2927" name="Drop Down 879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1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12</xdr:row>
          <xdr:rowOff>22860</xdr:rowOff>
        </xdr:from>
        <xdr:to>
          <xdr:col>47</xdr:col>
          <xdr:colOff>0</xdr:colOff>
          <xdr:row>12</xdr:row>
          <xdr:rowOff>209550</xdr:rowOff>
        </xdr:to>
        <xdr:sp macro="" textlink="">
          <xdr:nvSpPr>
            <xdr:cNvPr id="2928" name="Drop Down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1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25</xdr:row>
          <xdr:rowOff>22860</xdr:rowOff>
        </xdr:from>
        <xdr:to>
          <xdr:col>46</xdr:col>
          <xdr:colOff>1809750</xdr:colOff>
          <xdr:row>25</xdr:row>
          <xdr:rowOff>209550</xdr:rowOff>
        </xdr:to>
        <xdr:sp macro="" textlink="">
          <xdr:nvSpPr>
            <xdr:cNvPr id="2929" name="Drop Down 881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1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48</xdr:row>
          <xdr:rowOff>22860</xdr:rowOff>
        </xdr:from>
        <xdr:to>
          <xdr:col>46</xdr:col>
          <xdr:colOff>1809750</xdr:colOff>
          <xdr:row>48</xdr:row>
          <xdr:rowOff>209550</xdr:rowOff>
        </xdr:to>
        <xdr:sp macro="" textlink="">
          <xdr:nvSpPr>
            <xdr:cNvPr id="2930" name="Drop Down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1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51</xdr:row>
          <xdr:rowOff>22860</xdr:rowOff>
        </xdr:from>
        <xdr:to>
          <xdr:col>46</xdr:col>
          <xdr:colOff>1809750</xdr:colOff>
          <xdr:row>51</xdr:row>
          <xdr:rowOff>209550</xdr:rowOff>
        </xdr:to>
        <xdr:sp macro="" textlink="">
          <xdr:nvSpPr>
            <xdr:cNvPr id="2931" name="Drop Down 883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1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52</xdr:row>
          <xdr:rowOff>22860</xdr:rowOff>
        </xdr:from>
        <xdr:to>
          <xdr:col>46</xdr:col>
          <xdr:colOff>1809750</xdr:colOff>
          <xdr:row>52</xdr:row>
          <xdr:rowOff>209550</xdr:rowOff>
        </xdr:to>
        <xdr:sp macro="" textlink="">
          <xdr:nvSpPr>
            <xdr:cNvPr id="2932" name="Drop Down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1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53</xdr:row>
          <xdr:rowOff>22860</xdr:rowOff>
        </xdr:from>
        <xdr:to>
          <xdr:col>46</xdr:col>
          <xdr:colOff>1809750</xdr:colOff>
          <xdr:row>53</xdr:row>
          <xdr:rowOff>209550</xdr:rowOff>
        </xdr:to>
        <xdr:sp macro="" textlink="">
          <xdr:nvSpPr>
            <xdr:cNvPr id="2933" name="Drop Down 885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1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54</xdr:row>
          <xdr:rowOff>22860</xdr:rowOff>
        </xdr:from>
        <xdr:to>
          <xdr:col>46</xdr:col>
          <xdr:colOff>1809750</xdr:colOff>
          <xdr:row>54</xdr:row>
          <xdr:rowOff>209550</xdr:rowOff>
        </xdr:to>
        <xdr:sp macro="" textlink="">
          <xdr:nvSpPr>
            <xdr:cNvPr id="2934" name="Drop Down 886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1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55</xdr:row>
          <xdr:rowOff>22860</xdr:rowOff>
        </xdr:from>
        <xdr:to>
          <xdr:col>46</xdr:col>
          <xdr:colOff>1809750</xdr:colOff>
          <xdr:row>55</xdr:row>
          <xdr:rowOff>209550</xdr:rowOff>
        </xdr:to>
        <xdr:sp macro="" textlink="">
          <xdr:nvSpPr>
            <xdr:cNvPr id="2935" name="Drop Down 887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1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8</xdr:row>
          <xdr:rowOff>22860</xdr:rowOff>
        </xdr:from>
        <xdr:to>
          <xdr:col>47</xdr:col>
          <xdr:colOff>0</xdr:colOff>
          <xdr:row>8</xdr:row>
          <xdr:rowOff>209550</xdr:rowOff>
        </xdr:to>
        <xdr:sp macro="" textlink="">
          <xdr:nvSpPr>
            <xdr:cNvPr id="2937" name="Drop Down 889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1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16</xdr:row>
          <xdr:rowOff>22860</xdr:rowOff>
        </xdr:from>
        <xdr:to>
          <xdr:col>47</xdr:col>
          <xdr:colOff>0</xdr:colOff>
          <xdr:row>16</xdr:row>
          <xdr:rowOff>209550</xdr:rowOff>
        </xdr:to>
        <xdr:sp macro="" textlink="">
          <xdr:nvSpPr>
            <xdr:cNvPr id="2938" name="Drop Down 890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1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5</xdr:row>
          <xdr:rowOff>22860</xdr:rowOff>
        </xdr:from>
        <xdr:to>
          <xdr:col>47</xdr:col>
          <xdr:colOff>1276350</xdr:colOff>
          <xdr:row>5</xdr:row>
          <xdr:rowOff>209550</xdr:rowOff>
        </xdr:to>
        <xdr:sp macro="" textlink="">
          <xdr:nvSpPr>
            <xdr:cNvPr id="2940" name="Drop Down 892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1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9</xdr:row>
          <xdr:rowOff>22860</xdr:rowOff>
        </xdr:from>
        <xdr:to>
          <xdr:col>48</xdr:col>
          <xdr:colOff>0</xdr:colOff>
          <xdr:row>9</xdr:row>
          <xdr:rowOff>209550</xdr:rowOff>
        </xdr:to>
        <xdr:sp macro="" textlink="">
          <xdr:nvSpPr>
            <xdr:cNvPr id="2941" name="Drop Down 893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1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</xdr:colOff>
          <xdr:row>10</xdr:row>
          <xdr:rowOff>22860</xdr:rowOff>
        </xdr:from>
        <xdr:to>
          <xdr:col>48</xdr:col>
          <xdr:colOff>0</xdr:colOff>
          <xdr:row>10</xdr:row>
          <xdr:rowOff>209550</xdr:rowOff>
        </xdr:to>
        <xdr:sp macro="" textlink="">
          <xdr:nvSpPr>
            <xdr:cNvPr id="2942" name="Drop Down 894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1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</xdr:colOff>
          <xdr:row>11</xdr:row>
          <xdr:rowOff>22860</xdr:rowOff>
        </xdr:from>
        <xdr:to>
          <xdr:col>48</xdr:col>
          <xdr:colOff>0</xdr:colOff>
          <xdr:row>11</xdr:row>
          <xdr:rowOff>209550</xdr:rowOff>
        </xdr:to>
        <xdr:sp macro="" textlink="">
          <xdr:nvSpPr>
            <xdr:cNvPr id="2943" name="Drop Down 895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1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12</xdr:row>
          <xdr:rowOff>22860</xdr:rowOff>
        </xdr:from>
        <xdr:to>
          <xdr:col>48</xdr:col>
          <xdr:colOff>0</xdr:colOff>
          <xdr:row>12</xdr:row>
          <xdr:rowOff>209550</xdr:rowOff>
        </xdr:to>
        <xdr:sp macro="" textlink="">
          <xdr:nvSpPr>
            <xdr:cNvPr id="2944" name="Drop Down 896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1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25</xdr:row>
          <xdr:rowOff>22860</xdr:rowOff>
        </xdr:from>
        <xdr:to>
          <xdr:col>47</xdr:col>
          <xdr:colOff>1809750</xdr:colOff>
          <xdr:row>25</xdr:row>
          <xdr:rowOff>209550</xdr:rowOff>
        </xdr:to>
        <xdr:sp macro="" textlink="">
          <xdr:nvSpPr>
            <xdr:cNvPr id="2945" name="Drop Down 897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1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48</xdr:row>
          <xdr:rowOff>22860</xdr:rowOff>
        </xdr:from>
        <xdr:to>
          <xdr:col>47</xdr:col>
          <xdr:colOff>1809750</xdr:colOff>
          <xdr:row>48</xdr:row>
          <xdr:rowOff>209550</xdr:rowOff>
        </xdr:to>
        <xdr:sp macro="" textlink="">
          <xdr:nvSpPr>
            <xdr:cNvPr id="2946" name="Drop Down 898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1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51</xdr:row>
          <xdr:rowOff>22860</xdr:rowOff>
        </xdr:from>
        <xdr:to>
          <xdr:col>47</xdr:col>
          <xdr:colOff>1809750</xdr:colOff>
          <xdr:row>51</xdr:row>
          <xdr:rowOff>209550</xdr:rowOff>
        </xdr:to>
        <xdr:sp macro="" textlink="">
          <xdr:nvSpPr>
            <xdr:cNvPr id="2947" name="Drop Down 899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1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52</xdr:row>
          <xdr:rowOff>22860</xdr:rowOff>
        </xdr:from>
        <xdr:to>
          <xdr:col>47</xdr:col>
          <xdr:colOff>1809750</xdr:colOff>
          <xdr:row>52</xdr:row>
          <xdr:rowOff>209550</xdr:rowOff>
        </xdr:to>
        <xdr:sp macro="" textlink="">
          <xdr:nvSpPr>
            <xdr:cNvPr id="2948" name="Drop Down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1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53</xdr:row>
          <xdr:rowOff>22860</xdr:rowOff>
        </xdr:from>
        <xdr:to>
          <xdr:col>47</xdr:col>
          <xdr:colOff>1809750</xdr:colOff>
          <xdr:row>53</xdr:row>
          <xdr:rowOff>209550</xdr:rowOff>
        </xdr:to>
        <xdr:sp macro="" textlink="">
          <xdr:nvSpPr>
            <xdr:cNvPr id="2949" name="Drop Down 901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1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54</xdr:row>
          <xdr:rowOff>22860</xdr:rowOff>
        </xdr:from>
        <xdr:to>
          <xdr:col>47</xdr:col>
          <xdr:colOff>1809750</xdr:colOff>
          <xdr:row>54</xdr:row>
          <xdr:rowOff>209550</xdr:rowOff>
        </xdr:to>
        <xdr:sp macro="" textlink="">
          <xdr:nvSpPr>
            <xdr:cNvPr id="2950" name="Drop Down 902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1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55</xdr:row>
          <xdr:rowOff>22860</xdr:rowOff>
        </xdr:from>
        <xdr:to>
          <xdr:col>47</xdr:col>
          <xdr:colOff>1809750</xdr:colOff>
          <xdr:row>55</xdr:row>
          <xdr:rowOff>209550</xdr:rowOff>
        </xdr:to>
        <xdr:sp macro="" textlink="">
          <xdr:nvSpPr>
            <xdr:cNvPr id="2951" name="Drop Down 903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1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8</xdr:row>
          <xdr:rowOff>22860</xdr:rowOff>
        </xdr:from>
        <xdr:to>
          <xdr:col>48</xdr:col>
          <xdr:colOff>0</xdr:colOff>
          <xdr:row>8</xdr:row>
          <xdr:rowOff>209550</xdr:rowOff>
        </xdr:to>
        <xdr:sp macro="" textlink="">
          <xdr:nvSpPr>
            <xdr:cNvPr id="2953" name="Drop Down 905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1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16</xdr:row>
          <xdr:rowOff>22860</xdr:rowOff>
        </xdr:from>
        <xdr:to>
          <xdr:col>48</xdr:col>
          <xdr:colOff>0</xdr:colOff>
          <xdr:row>16</xdr:row>
          <xdr:rowOff>209550</xdr:rowOff>
        </xdr:to>
        <xdr:sp macro="" textlink="">
          <xdr:nvSpPr>
            <xdr:cNvPr id="2954" name="Drop Down 906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1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5</xdr:row>
          <xdr:rowOff>22860</xdr:rowOff>
        </xdr:from>
        <xdr:to>
          <xdr:col>48</xdr:col>
          <xdr:colOff>1276350</xdr:colOff>
          <xdr:row>5</xdr:row>
          <xdr:rowOff>209550</xdr:rowOff>
        </xdr:to>
        <xdr:sp macro="" textlink="">
          <xdr:nvSpPr>
            <xdr:cNvPr id="2956" name="Drop Down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1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9</xdr:row>
          <xdr:rowOff>22860</xdr:rowOff>
        </xdr:from>
        <xdr:to>
          <xdr:col>49</xdr:col>
          <xdr:colOff>0</xdr:colOff>
          <xdr:row>9</xdr:row>
          <xdr:rowOff>209550</xdr:rowOff>
        </xdr:to>
        <xdr:sp macro="" textlink="">
          <xdr:nvSpPr>
            <xdr:cNvPr id="2957" name="Drop Down 909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1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10</xdr:row>
          <xdr:rowOff>22860</xdr:rowOff>
        </xdr:from>
        <xdr:to>
          <xdr:col>49</xdr:col>
          <xdr:colOff>0</xdr:colOff>
          <xdr:row>10</xdr:row>
          <xdr:rowOff>209550</xdr:rowOff>
        </xdr:to>
        <xdr:sp macro="" textlink="">
          <xdr:nvSpPr>
            <xdr:cNvPr id="2958" name="Drop Down 910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1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11</xdr:row>
          <xdr:rowOff>22860</xdr:rowOff>
        </xdr:from>
        <xdr:to>
          <xdr:col>49</xdr:col>
          <xdr:colOff>0</xdr:colOff>
          <xdr:row>11</xdr:row>
          <xdr:rowOff>209550</xdr:rowOff>
        </xdr:to>
        <xdr:sp macro="" textlink="">
          <xdr:nvSpPr>
            <xdr:cNvPr id="2959" name="Drop Down 911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1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12</xdr:row>
          <xdr:rowOff>22860</xdr:rowOff>
        </xdr:from>
        <xdr:to>
          <xdr:col>49</xdr:col>
          <xdr:colOff>0</xdr:colOff>
          <xdr:row>12</xdr:row>
          <xdr:rowOff>209550</xdr:rowOff>
        </xdr:to>
        <xdr:sp macro="" textlink="">
          <xdr:nvSpPr>
            <xdr:cNvPr id="2960" name="Drop Down 912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1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25</xdr:row>
          <xdr:rowOff>22860</xdr:rowOff>
        </xdr:from>
        <xdr:to>
          <xdr:col>48</xdr:col>
          <xdr:colOff>1809750</xdr:colOff>
          <xdr:row>25</xdr:row>
          <xdr:rowOff>209550</xdr:rowOff>
        </xdr:to>
        <xdr:sp macro="" textlink="">
          <xdr:nvSpPr>
            <xdr:cNvPr id="2961" name="Drop Down 913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1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48</xdr:row>
          <xdr:rowOff>22860</xdr:rowOff>
        </xdr:from>
        <xdr:to>
          <xdr:col>48</xdr:col>
          <xdr:colOff>1809750</xdr:colOff>
          <xdr:row>48</xdr:row>
          <xdr:rowOff>209550</xdr:rowOff>
        </xdr:to>
        <xdr:sp macro="" textlink="">
          <xdr:nvSpPr>
            <xdr:cNvPr id="2962" name="Drop Down 914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1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51</xdr:row>
          <xdr:rowOff>22860</xdr:rowOff>
        </xdr:from>
        <xdr:to>
          <xdr:col>48</xdr:col>
          <xdr:colOff>1809750</xdr:colOff>
          <xdr:row>51</xdr:row>
          <xdr:rowOff>209550</xdr:rowOff>
        </xdr:to>
        <xdr:sp macro="" textlink="">
          <xdr:nvSpPr>
            <xdr:cNvPr id="2963" name="Drop Down 915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1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52</xdr:row>
          <xdr:rowOff>22860</xdr:rowOff>
        </xdr:from>
        <xdr:to>
          <xdr:col>48</xdr:col>
          <xdr:colOff>1809750</xdr:colOff>
          <xdr:row>52</xdr:row>
          <xdr:rowOff>209550</xdr:rowOff>
        </xdr:to>
        <xdr:sp macro="" textlink="">
          <xdr:nvSpPr>
            <xdr:cNvPr id="2964" name="Drop Down 916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1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53</xdr:row>
          <xdr:rowOff>22860</xdr:rowOff>
        </xdr:from>
        <xdr:to>
          <xdr:col>48</xdr:col>
          <xdr:colOff>1809750</xdr:colOff>
          <xdr:row>53</xdr:row>
          <xdr:rowOff>209550</xdr:rowOff>
        </xdr:to>
        <xdr:sp macro="" textlink="">
          <xdr:nvSpPr>
            <xdr:cNvPr id="2965" name="Drop Down 917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1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54</xdr:row>
          <xdr:rowOff>22860</xdr:rowOff>
        </xdr:from>
        <xdr:to>
          <xdr:col>48</xdr:col>
          <xdr:colOff>1809750</xdr:colOff>
          <xdr:row>54</xdr:row>
          <xdr:rowOff>209550</xdr:rowOff>
        </xdr:to>
        <xdr:sp macro="" textlink="">
          <xdr:nvSpPr>
            <xdr:cNvPr id="2966" name="Drop Down 918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1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55</xdr:row>
          <xdr:rowOff>22860</xdr:rowOff>
        </xdr:from>
        <xdr:to>
          <xdr:col>48</xdr:col>
          <xdr:colOff>1809750</xdr:colOff>
          <xdr:row>55</xdr:row>
          <xdr:rowOff>209550</xdr:rowOff>
        </xdr:to>
        <xdr:sp macro="" textlink="">
          <xdr:nvSpPr>
            <xdr:cNvPr id="2967" name="Drop Down 919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1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8</xdr:row>
          <xdr:rowOff>22860</xdr:rowOff>
        </xdr:from>
        <xdr:to>
          <xdr:col>49</xdr:col>
          <xdr:colOff>0</xdr:colOff>
          <xdr:row>8</xdr:row>
          <xdr:rowOff>209550</xdr:rowOff>
        </xdr:to>
        <xdr:sp macro="" textlink="">
          <xdr:nvSpPr>
            <xdr:cNvPr id="2969" name="Drop Down 921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1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0</xdr:colOff>
          <xdr:row>16</xdr:row>
          <xdr:rowOff>209550</xdr:rowOff>
        </xdr:to>
        <xdr:sp macro="" textlink="">
          <xdr:nvSpPr>
            <xdr:cNvPr id="2970" name="Drop Down 922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1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5</xdr:row>
          <xdr:rowOff>22860</xdr:rowOff>
        </xdr:from>
        <xdr:to>
          <xdr:col>49</xdr:col>
          <xdr:colOff>1276350</xdr:colOff>
          <xdr:row>5</xdr:row>
          <xdr:rowOff>209550</xdr:rowOff>
        </xdr:to>
        <xdr:sp macro="" textlink="">
          <xdr:nvSpPr>
            <xdr:cNvPr id="2972" name="Drop Down 924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1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9</xdr:row>
          <xdr:rowOff>22860</xdr:rowOff>
        </xdr:from>
        <xdr:to>
          <xdr:col>50</xdr:col>
          <xdr:colOff>0</xdr:colOff>
          <xdr:row>9</xdr:row>
          <xdr:rowOff>209550</xdr:rowOff>
        </xdr:to>
        <xdr:sp macro="" textlink="">
          <xdr:nvSpPr>
            <xdr:cNvPr id="2973" name="Drop Down 925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1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10</xdr:row>
          <xdr:rowOff>22860</xdr:rowOff>
        </xdr:from>
        <xdr:to>
          <xdr:col>50</xdr:col>
          <xdr:colOff>0</xdr:colOff>
          <xdr:row>10</xdr:row>
          <xdr:rowOff>209550</xdr:rowOff>
        </xdr:to>
        <xdr:sp macro="" textlink="">
          <xdr:nvSpPr>
            <xdr:cNvPr id="2974" name="Drop Down 926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1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11</xdr:row>
          <xdr:rowOff>22860</xdr:rowOff>
        </xdr:from>
        <xdr:to>
          <xdr:col>50</xdr:col>
          <xdr:colOff>0</xdr:colOff>
          <xdr:row>11</xdr:row>
          <xdr:rowOff>209550</xdr:rowOff>
        </xdr:to>
        <xdr:sp macro="" textlink="">
          <xdr:nvSpPr>
            <xdr:cNvPr id="2975" name="Drop Down 927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1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12</xdr:row>
          <xdr:rowOff>22860</xdr:rowOff>
        </xdr:from>
        <xdr:to>
          <xdr:col>50</xdr:col>
          <xdr:colOff>0</xdr:colOff>
          <xdr:row>12</xdr:row>
          <xdr:rowOff>209550</xdr:rowOff>
        </xdr:to>
        <xdr:sp macro="" textlink="">
          <xdr:nvSpPr>
            <xdr:cNvPr id="2976" name="Drop Down 928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1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25</xdr:row>
          <xdr:rowOff>22860</xdr:rowOff>
        </xdr:from>
        <xdr:to>
          <xdr:col>49</xdr:col>
          <xdr:colOff>1809750</xdr:colOff>
          <xdr:row>25</xdr:row>
          <xdr:rowOff>209550</xdr:rowOff>
        </xdr:to>
        <xdr:sp macro="" textlink="">
          <xdr:nvSpPr>
            <xdr:cNvPr id="2977" name="Drop Down 929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1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48</xdr:row>
          <xdr:rowOff>22860</xdr:rowOff>
        </xdr:from>
        <xdr:to>
          <xdr:col>49</xdr:col>
          <xdr:colOff>1809750</xdr:colOff>
          <xdr:row>48</xdr:row>
          <xdr:rowOff>209550</xdr:rowOff>
        </xdr:to>
        <xdr:sp macro="" textlink="">
          <xdr:nvSpPr>
            <xdr:cNvPr id="2978" name="Drop Down 930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1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51</xdr:row>
          <xdr:rowOff>22860</xdr:rowOff>
        </xdr:from>
        <xdr:to>
          <xdr:col>49</xdr:col>
          <xdr:colOff>1809750</xdr:colOff>
          <xdr:row>51</xdr:row>
          <xdr:rowOff>209550</xdr:rowOff>
        </xdr:to>
        <xdr:sp macro="" textlink="">
          <xdr:nvSpPr>
            <xdr:cNvPr id="2979" name="Drop Down 931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1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52</xdr:row>
          <xdr:rowOff>22860</xdr:rowOff>
        </xdr:from>
        <xdr:to>
          <xdr:col>49</xdr:col>
          <xdr:colOff>1809750</xdr:colOff>
          <xdr:row>52</xdr:row>
          <xdr:rowOff>209550</xdr:rowOff>
        </xdr:to>
        <xdr:sp macro="" textlink="">
          <xdr:nvSpPr>
            <xdr:cNvPr id="2980" name="Drop Down 932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1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53</xdr:row>
          <xdr:rowOff>22860</xdr:rowOff>
        </xdr:from>
        <xdr:to>
          <xdr:col>49</xdr:col>
          <xdr:colOff>1809750</xdr:colOff>
          <xdr:row>53</xdr:row>
          <xdr:rowOff>209550</xdr:rowOff>
        </xdr:to>
        <xdr:sp macro="" textlink="">
          <xdr:nvSpPr>
            <xdr:cNvPr id="2981" name="Drop Down 933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1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54</xdr:row>
          <xdr:rowOff>22860</xdr:rowOff>
        </xdr:from>
        <xdr:to>
          <xdr:col>49</xdr:col>
          <xdr:colOff>1809750</xdr:colOff>
          <xdr:row>54</xdr:row>
          <xdr:rowOff>209550</xdr:rowOff>
        </xdr:to>
        <xdr:sp macro="" textlink="">
          <xdr:nvSpPr>
            <xdr:cNvPr id="2982" name="Drop Down 934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1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55</xdr:row>
          <xdr:rowOff>22860</xdr:rowOff>
        </xdr:from>
        <xdr:to>
          <xdr:col>49</xdr:col>
          <xdr:colOff>1809750</xdr:colOff>
          <xdr:row>55</xdr:row>
          <xdr:rowOff>209550</xdr:rowOff>
        </xdr:to>
        <xdr:sp macro="" textlink="">
          <xdr:nvSpPr>
            <xdr:cNvPr id="2983" name="Drop Down 935" hidden="1">
              <a:extLst>
                <a:ext uri="{63B3BB69-23CF-44E3-9099-C40C66FF867C}">
                  <a14:compatExt spid="_x0000_s2983"/>
                </a:ext>
                <a:ext uri="{FF2B5EF4-FFF2-40B4-BE49-F238E27FC236}">
                  <a16:creationId xmlns:a16="http://schemas.microsoft.com/office/drawing/2014/main" id="{00000000-0008-0000-0100-0000A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8</xdr:row>
          <xdr:rowOff>22860</xdr:rowOff>
        </xdr:from>
        <xdr:to>
          <xdr:col>50</xdr:col>
          <xdr:colOff>0</xdr:colOff>
          <xdr:row>8</xdr:row>
          <xdr:rowOff>209550</xdr:rowOff>
        </xdr:to>
        <xdr:sp macro="" textlink="">
          <xdr:nvSpPr>
            <xdr:cNvPr id="2985" name="Drop Down 937" hidden="1">
              <a:extLst>
                <a:ext uri="{63B3BB69-23CF-44E3-9099-C40C66FF867C}">
                  <a14:compatExt spid="_x0000_s2985"/>
                </a:ext>
                <a:ext uri="{FF2B5EF4-FFF2-40B4-BE49-F238E27FC236}">
                  <a16:creationId xmlns:a16="http://schemas.microsoft.com/office/drawing/2014/main" id="{00000000-0008-0000-0100-0000A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16</xdr:row>
          <xdr:rowOff>22860</xdr:rowOff>
        </xdr:from>
        <xdr:to>
          <xdr:col>50</xdr:col>
          <xdr:colOff>0</xdr:colOff>
          <xdr:row>16</xdr:row>
          <xdr:rowOff>209550</xdr:rowOff>
        </xdr:to>
        <xdr:sp macro="" textlink="">
          <xdr:nvSpPr>
            <xdr:cNvPr id="2986" name="Drop Down 938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1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5</xdr:row>
          <xdr:rowOff>22860</xdr:rowOff>
        </xdr:from>
        <xdr:to>
          <xdr:col>50</xdr:col>
          <xdr:colOff>1276350</xdr:colOff>
          <xdr:row>5</xdr:row>
          <xdr:rowOff>209550</xdr:rowOff>
        </xdr:to>
        <xdr:sp macro="" textlink="">
          <xdr:nvSpPr>
            <xdr:cNvPr id="2988" name="Drop Down 940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1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9</xdr:row>
          <xdr:rowOff>22860</xdr:rowOff>
        </xdr:from>
        <xdr:to>
          <xdr:col>51</xdr:col>
          <xdr:colOff>0</xdr:colOff>
          <xdr:row>9</xdr:row>
          <xdr:rowOff>209550</xdr:rowOff>
        </xdr:to>
        <xdr:sp macro="" textlink="">
          <xdr:nvSpPr>
            <xdr:cNvPr id="2989" name="Drop Down 941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1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10</xdr:row>
          <xdr:rowOff>22860</xdr:rowOff>
        </xdr:from>
        <xdr:to>
          <xdr:col>51</xdr:col>
          <xdr:colOff>0</xdr:colOff>
          <xdr:row>10</xdr:row>
          <xdr:rowOff>209550</xdr:rowOff>
        </xdr:to>
        <xdr:sp macro="" textlink="">
          <xdr:nvSpPr>
            <xdr:cNvPr id="2990" name="Drop Down 942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1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11</xdr:row>
          <xdr:rowOff>22860</xdr:rowOff>
        </xdr:from>
        <xdr:to>
          <xdr:col>51</xdr:col>
          <xdr:colOff>0</xdr:colOff>
          <xdr:row>11</xdr:row>
          <xdr:rowOff>209550</xdr:rowOff>
        </xdr:to>
        <xdr:sp macro="" textlink="">
          <xdr:nvSpPr>
            <xdr:cNvPr id="2991" name="Drop Down 943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1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12</xdr:row>
          <xdr:rowOff>22860</xdr:rowOff>
        </xdr:from>
        <xdr:to>
          <xdr:col>51</xdr:col>
          <xdr:colOff>0</xdr:colOff>
          <xdr:row>12</xdr:row>
          <xdr:rowOff>209550</xdr:rowOff>
        </xdr:to>
        <xdr:sp macro="" textlink="">
          <xdr:nvSpPr>
            <xdr:cNvPr id="2992" name="Drop Down 944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00000000-0008-0000-0100-0000B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25</xdr:row>
          <xdr:rowOff>22860</xdr:rowOff>
        </xdr:from>
        <xdr:to>
          <xdr:col>50</xdr:col>
          <xdr:colOff>1809750</xdr:colOff>
          <xdr:row>25</xdr:row>
          <xdr:rowOff>209550</xdr:rowOff>
        </xdr:to>
        <xdr:sp macro="" textlink="">
          <xdr:nvSpPr>
            <xdr:cNvPr id="2993" name="Drop Down 945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1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48</xdr:row>
          <xdr:rowOff>22860</xdr:rowOff>
        </xdr:from>
        <xdr:to>
          <xdr:col>50</xdr:col>
          <xdr:colOff>1809750</xdr:colOff>
          <xdr:row>48</xdr:row>
          <xdr:rowOff>209550</xdr:rowOff>
        </xdr:to>
        <xdr:sp macro="" textlink="">
          <xdr:nvSpPr>
            <xdr:cNvPr id="2994" name="Drop Down 946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1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51</xdr:row>
          <xdr:rowOff>22860</xdr:rowOff>
        </xdr:from>
        <xdr:to>
          <xdr:col>50</xdr:col>
          <xdr:colOff>1809750</xdr:colOff>
          <xdr:row>51</xdr:row>
          <xdr:rowOff>209550</xdr:rowOff>
        </xdr:to>
        <xdr:sp macro="" textlink="">
          <xdr:nvSpPr>
            <xdr:cNvPr id="2995" name="Drop Down 947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1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52</xdr:row>
          <xdr:rowOff>22860</xdr:rowOff>
        </xdr:from>
        <xdr:to>
          <xdr:col>50</xdr:col>
          <xdr:colOff>1809750</xdr:colOff>
          <xdr:row>52</xdr:row>
          <xdr:rowOff>209550</xdr:rowOff>
        </xdr:to>
        <xdr:sp macro="" textlink="">
          <xdr:nvSpPr>
            <xdr:cNvPr id="2996" name="Drop Down 948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1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53</xdr:row>
          <xdr:rowOff>22860</xdr:rowOff>
        </xdr:from>
        <xdr:to>
          <xdr:col>50</xdr:col>
          <xdr:colOff>1809750</xdr:colOff>
          <xdr:row>53</xdr:row>
          <xdr:rowOff>209550</xdr:rowOff>
        </xdr:to>
        <xdr:sp macro="" textlink="">
          <xdr:nvSpPr>
            <xdr:cNvPr id="2997" name="Drop Down 949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1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54</xdr:row>
          <xdr:rowOff>22860</xdr:rowOff>
        </xdr:from>
        <xdr:to>
          <xdr:col>50</xdr:col>
          <xdr:colOff>1809750</xdr:colOff>
          <xdr:row>54</xdr:row>
          <xdr:rowOff>209550</xdr:rowOff>
        </xdr:to>
        <xdr:sp macro="" textlink="">
          <xdr:nvSpPr>
            <xdr:cNvPr id="2998" name="Drop Down 950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1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55</xdr:row>
          <xdr:rowOff>22860</xdr:rowOff>
        </xdr:from>
        <xdr:to>
          <xdr:col>50</xdr:col>
          <xdr:colOff>1809750</xdr:colOff>
          <xdr:row>55</xdr:row>
          <xdr:rowOff>209550</xdr:rowOff>
        </xdr:to>
        <xdr:sp macro="" textlink="">
          <xdr:nvSpPr>
            <xdr:cNvPr id="2999" name="Drop Down 951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1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8</xdr:row>
          <xdr:rowOff>22860</xdr:rowOff>
        </xdr:from>
        <xdr:to>
          <xdr:col>51</xdr:col>
          <xdr:colOff>0</xdr:colOff>
          <xdr:row>8</xdr:row>
          <xdr:rowOff>209550</xdr:rowOff>
        </xdr:to>
        <xdr:sp macro="" textlink="">
          <xdr:nvSpPr>
            <xdr:cNvPr id="3001" name="Drop Down 953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1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16</xdr:row>
          <xdr:rowOff>22860</xdr:rowOff>
        </xdr:from>
        <xdr:to>
          <xdr:col>51</xdr:col>
          <xdr:colOff>0</xdr:colOff>
          <xdr:row>16</xdr:row>
          <xdr:rowOff>209550</xdr:rowOff>
        </xdr:to>
        <xdr:sp macro="" textlink="">
          <xdr:nvSpPr>
            <xdr:cNvPr id="3002" name="Drop Down 954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1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5</xdr:row>
          <xdr:rowOff>22860</xdr:rowOff>
        </xdr:from>
        <xdr:to>
          <xdr:col>51</xdr:col>
          <xdr:colOff>1276350</xdr:colOff>
          <xdr:row>5</xdr:row>
          <xdr:rowOff>209550</xdr:rowOff>
        </xdr:to>
        <xdr:sp macro="" textlink="">
          <xdr:nvSpPr>
            <xdr:cNvPr id="3004" name="Drop Down 956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1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9</xdr:row>
          <xdr:rowOff>22860</xdr:rowOff>
        </xdr:from>
        <xdr:to>
          <xdr:col>52</xdr:col>
          <xdr:colOff>0</xdr:colOff>
          <xdr:row>9</xdr:row>
          <xdr:rowOff>209550</xdr:rowOff>
        </xdr:to>
        <xdr:sp macro="" textlink="">
          <xdr:nvSpPr>
            <xdr:cNvPr id="3005" name="Drop Down 957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1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</xdr:colOff>
          <xdr:row>10</xdr:row>
          <xdr:rowOff>22860</xdr:rowOff>
        </xdr:from>
        <xdr:to>
          <xdr:col>52</xdr:col>
          <xdr:colOff>0</xdr:colOff>
          <xdr:row>10</xdr:row>
          <xdr:rowOff>209550</xdr:rowOff>
        </xdr:to>
        <xdr:sp macro="" textlink="">
          <xdr:nvSpPr>
            <xdr:cNvPr id="3006" name="Drop Down 958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1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</xdr:colOff>
          <xdr:row>11</xdr:row>
          <xdr:rowOff>22860</xdr:rowOff>
        </xdr:from>
        <xdr:to>
          <xdr:col>52</xdr:col>
          <xdr:colOff>0</xdr:colOff>
          <xdr:row>11</xdr:row>
          <xdr:rowOff>209550</xdr:rowOff>
        </xdr:to>
        <xdr:sp macro="" textlink="">
          <xdr:nvSpPr>
            <xdr:cNvPr id="3007" name="Drop Down 959" hidden="1">
              <a:extLst>
                <a:ext uri="{63B3BB69-23CF-44E3-9099-C40C66FF867C}">
                  <a14:compatExt spid="_x0000_s3007"/>
                </a:ext>
                <a:ext uri="{FF2B5EF4-FFF2-40B4-BE49-F238E27FC236}">
                  <a16:creationId xmlns:a16="http://schemas.microsoft.com/office/drawing/2014/main" id="{00000000-0008-0000-0100-0000B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12</xdr:row>
          <xdr:rowOff>22860</xdr:rowOff>
        </xdr:from>
        <xdr:to>
          <xdr:col>52</xdr:col>
          <xdr:colOff>0</xdr:colOff>
          <xdr:row>12</xdr:row>
          <xdr:rowOff>209550</xdr:rowOff>
        </xdr:to>
        <xdr:sp macro="" textlink="">
          <xdr:nvSpPr>
            <xdr:cNvPr id="3008" name="Drop Down 960" hidden="1">
              <a:extLst>
                <a:ext uri="{63B3BB69-23CF-44E3-9099-C40C66FF867C}">
                  <a14:compatExt spid="_x0000_s3008"/>
                </a:ext>
                <a:ext uri="{FF2B5EF4-FFF2-40B4-BE49-F238E27FC236}">
                  <a16:creationId xmlns:a16="http://schemas.microsoft.com/office/drawing/2014/main" id="{00000000-0008-0000-0100-0000C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25</xdr:row>
          <xdr:rowOff>22860</xdr:rowOff>
        </xdr:from>
        <xdr:to>
          <xdr:col>51</xdr:col>
          <xdr:colOff>1809750</xdr:colOff>
          <xdr:row>25</xdr:row>
          <xdr:rowOff>209550</xdr:rowOff>
        </xdr:to>
        <xdr:sp macro="" textlink="">
          <xdr:nvSpPr>
            <xdr:cNvPr id="3009" name="Drop Down 961" hidden="1">
              <a:extLst>
                <a:ext uri="{63B3BB69-23CF-44E3-9099-C40C66FF867C}">
                  <a14:compatExt spid="_x0000_s3009"/>
                </a:ext>
                <a:ext uri="{FF2B5EF4-FFF2-40B4-BE49-F238E27FC236}">
                  <a16:creationId xmlns:a16="http://schemas.microsoft.com/office/drawing/2014/main" id="{00000000-0008-0000-0100-0000C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48</xdr:row>
          <xdr:rowOff>22860</xdr:rowOff>
        </xdr:from>
        <xdr:to>
          <xdr:col>51</xdr:col>
          <xdr:colOff>1809750</xdr:colOff>
          <xdr:row>48</xdr:row>
          <xdr:rowOff>209550</xdr:rowOff>
        </xdr:to>
        <xdr:sp macro="" textlink="">
          <xdr:nvSpPr>
            <xdr:cNvPr id="3010" name="Drop Down 962" hidden="1">
              <a:extLst>
                <a:ext uri="{63B3BB69-23CF-44E3-9099-C40C66FF867C}">
                  <a14:compatExt spid="_x0000_s3010"/>
                </a:ext>
                <a:ext uri="{FF2B5EF4-FFF2-40B4-BE49-F238E27FC236}">
                  <a16:creationId xmlns:a16="http://schemas.microsoft.com/office/drawing/2014/main" id="{00000000-0008-0000-0100-0000C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51</xdr:row>
          <xdr:rowOff>22860</xdr:rowOff>
        </xdr:from>
        <xdr:to>
          <xdr:col>51</xdr:col>
          <xdr:colOff>1809750</xdr:colOff>
          <xdr:row>51</xdr:row>
          <xdr:rowOff>209550</xdr:rowOff>
        </xdr:to>
        <xdr:sp macro="" textlink="">
          <xdr:nvSpPr>
            <xdr:cNvPr id="3011" name="Drop Down 963" hidden="1">
              <a:extLst>
                <a:ext uri="{63B3BB69-23CF-44E3-9099-C40C66FF867C}">
                  <a14:compatExt spid="_x0000_s3011"/>
                </a:ext>
                <a:ext uri="{FF2B5EF4-FFF2-40B4-BE49-F238E27FC236}">
                  <a16:creationId xmlns:a16="http://schemas.microsoft.com/office/drawing/2014/main" id="{00000000-0008-0000-0100-0000C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52</xdr:row>
          <xdr:rowOff>22860</xdr:rowOff>
        </xdr:from>
        <xdr:to>
          <xdr:col>51</xdr:col>
          <xdr:colOff>1809750</xdr:colOff>
          <xdr:row>52</xdr:row>
          <xdr:rowOff>209550</xdr:rowOff>
        </xdr:to>
        <xdr:sp macro="" textlink="">
          <xdr:nvSpPr>
            <xdr:cNvPr id="3012" name="Drop Down 964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00000000-0008-0000-0100-0000C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53</xdr:row>
          <xdr:rowOff>22860</xdr:rowOff>
        </xdr:from>
        <xdr:to>
          <xdr:col>51</xdr:col>
          <xdr:colOff>1809750</xdr:colOff>
          <xdr:row>53</xdr:row>
          <xdr:rowOff>209550</xdr:rowOff>
        </xdr:to>
        <xdr:sp macro="" textlink="">
          <xdr:nvSpPr>
            <xdr:cNvPr id="3013" name="Drop Down 965" hidden="1">
              <a:extLst>
                <a:ext uri="{63B3BB69-23CF-44E3-9099-C40C66FF867C}">
                  <a14:compatExt spid="_x0000_s3013"/>
                </a:ext>
                <a:ext uri="{FF2B5EF4-FFF2-40B4-BE49-F238E27FC236}">
                  <a16:creationId xmlns:a16="http://schemas.microsoft.com/office/drawing/2014/main" id="{00000000-0008-0000-0100-0000C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54</xdr:row>
          <xdr:rowOff>22860</xdr:rowOff>
        </xdr:from>
        <xdr:to>
          <xdr:col>51</xdr:col>
          <xdr:colOff>1809750</xdr:colOff>
          <xdr:row>54</xdr:row>
          <xdr:rowOff>209550</xdr:rowOff>
        </xdr:to>
        <xdr:sp macro="" textlink="">
          <xdr:nvSpPr>
            <xdr:cNvPr id="3014" name="Drop Down 966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00000000-0008-0000-0100-0000C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55</xdr:row>
          <xdr:rowOff>22860</xdr:rowOff>
        </xdr:from>
        <xdr:to>
          <xdr:col>51</xdr:col>
          <xdr:colOff>1809750</xdr:colOff>
          <xdr:row>55</xdr:row>
          <xdr:rowOff>209550</xdr:rowOff>
        </xdr:to>
        <xdr:sp macro="" textlink="">
          <xdr:nvSpPr>
            <xdr:cNvPr id="3015" name="Drop Down 967" hidden="1">
              <a:extLst>
                <a:ext uri="{63B3BB69-23CF-44E3-9099-C40C66FF867C}">
                  <a14:compatExt spid="_x0000_s3015"/>
                </a:ext>
                <a:ext uri="{FF2B5EF4-FFF2-40B4-BE49-F238E27FC236}">
                  <a16:creationId xmlns:a16="http://schemas.microsoft.com/office/drawing/2014/main" id="{00000000-0008-0000-0100-0000C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8</xdr:row>
          <xdr:rowOff>22860</xdr:rowOff>
        </xdr:from>
        <xdr:to>
          <xdr:col>52</xdr:col>
          <xdr:colOff>0</xdr:colOff>
          <xdr:row>8</xdr:row>
          <xdr:rowOff>209550</xdr:rowOff>
        </xdr:to>
        <xdr:sp macro="" textlink="">
          <xdr:nvSpPr>
            <xdr:cNvPr id="3017" name="Drop Down 969" hidden="1">
              <a:extLst>
                <a:ext uri="{63B3BB69-23CF-44E3-9099-C40C66FF867C}">
                  <a14:compatExt spid="_x0000_s3017"/>
                </a:ext>
                <a:ext uri="{FF2B5EF4-FFF2-40B4-BE49-F238E27FC236}">
                  <a16:creationId xmlns:a16="http://schemas.microsoft.com/office/drawing/2014/main" id="{00000000-0008-0000-0100-0000C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16</xdr:row>
          <xdr:rowOff>22860</xdr:rowOff>
        </xdr:from>
        <xdr:to>
          <xdr:col>52</xdr:col>
          <xdr:colOff>0</xdr:colOff>
          <xdr:row>16</xdr:row>
          <xdr:rowOff>209550</xdr:rowOff>
        </xdr:to>
        <xdr:sp macro="" textlink="">
          <xdr:nvSpPr>
            <xdr:cNvPr id="3018" name="Drop Down 970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0000000-0008-0000-0100-0000C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5</xdr:row>
          <xdr:rowOff>22860</xdr:rowOff>
        </xdr:from>
        <xdr:to>
          <xdr:col>52</xdr:col>
          <xdr:colOff>1276350</xdr:colOff>
          <xdr:row>5</xdr:row>
          <xdr:rowOff>209550</xdr:rowOff>
        </xdr:to>
        <xdr:sp macro="" textlink="">
          <xdr:nvSpPr>
            <xdr:cNvPr id="3020" name="Drop Down 972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00000000-0008-0000-0100-0000C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9</xdr:row>
          <xdr:rowOff>22860</xdr:rowOff>
        </xdr:from>
        <xdr:to>
          <xdr:col>53</xdr:col>
          <xdr:colOff>0</xdr:colOff>
          <xdr:row>9</xdr:row>
          <xdr:rowOff>209550</xdr:rowOff>
        </xdr:to>
        <xdr:sp macro="" textlink="">
          <xdr:nvSpPr>
            <xdr:cNvPr id="3021" name="Drop Down 973" hidden="1">
              <a:extLst>
                <a:ext uri="{63B3BB69-23CF-44E3-9099-C40C66FF867C}">
                  <a14:compatExt spid="_x0000_s3021"/>
                </a:ext>
                <a:ext uri="{FF2B5EF4-FFF2-40B4-BE49-F238E27FC236}">
                  <a16:creationId xmlns:a16="http://schemas.microsoft.com/office/drawing/2014/main" id="{00000000-0008-0000-0100-0000C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</xdr:colOff>
          <xdr:row>10</xdr:row>
          <xdr:rowOff>22860</xdr:rowOff>
        </xdr:from>
        <xdr:to>
          <xdr:col>53</xdr:col>
          <xdr:colOff>0</xdr:colOff>
          <xdr:row>10</xdr:row>
          <xdr:rowOff>209550</xdr:rowOff>
        </xdr:to>
        <xdr:sp macro="" textlink="">
          <xdr:nvSpPr>
            <xdr:cNvPr id="3022" name="Drop Down 974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00000000-0008-0000-0100-0000C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</xdr:colOff>
          <xdr:row>11</xdr:row>
          <xdr:rowOff>22860</xdr:rowOff>
        </xdr:from>
        <xdr:to>
          <xdr:col>53</xdr:col>
          <xdr:colOff>0</xdr:colOff>
          <xdr:row>11</xdr:row>
          <xdr:rowOff>209550</xdr:rowOff>
        </xdr:to>
        <xdr:sp macro="" textlink="">
          <xdr:nvSpPr>
            <xdr:cNvPr id="3023" name="Drop Down 975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1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12</xdr:row>
          <xdr:rowOff>22860</xdr:rowOff>
        </xdr:from>
        <xdr:to>
          <xdr:col>53</xdr:col>
          <xdr:colOff>0</xdr:colOff>
          <xdr:row>12</xdr:row>
          <xdr:rowOff>209550</xdr:rowOff>
        </xdr:to>
        <xdr:sp macro="" textlink="">
          <xdr:nvSpPr>
            <xdr:cNvPr id="3024" name="Drop Down 976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00000000-0008-0000-0100-0000D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25</xdr:row>
          <xdr:rowOff>22860</xdr:rowOff>
        </xdr:from>
        <xdr:to>
          <xdr:col>52</xdr:col>
          <xdr:colOff>1809750</xdr:colOff>
          <xdr:row>25</xdr:row>
          <xdr:rowOff>209550</xdr:rowOff>
        </xdr:to>
        <xdr:sp macro="" textlink="">
          <xdr:nvSpPr>
            <xdr:cNvPr id="3025" name="Drop Down 977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1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48</xdr:row>
          <xdr:rowOff>22860</xdr:rowOff>
        </xdr:from>
        <xdr:to>
          <xdr:col>52</xdr:col>
          <xdr:colOff>1809750</xdr:colOff>
          <xdr:row>48</xdr:row>
          <xdr:rowOff>209550</xdr:rowOff>
        </xdr:to>
        <xdr:sp macro="" textlink="">
          <xdr:nvSpPr>
            <xdr:cNvPr id="3026" name="Drop Down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1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51</xdr:row>
          <xdr:rowOff>22860</xdr:rowOff>
        </xdr:from>
        <xdr:to>
          <xdr:col>52</xdr:col>
          <xdr:colOff>1809750</xdr:colOff>
          <xdr:row>51</xdr:row>
          <xdr:rowOff>209550</xdr:rowOff>
        </xdr:to>
        <xdr:sp macro="" textlink="">
          <xdr:nvSpPr>
            <xdr:cNvPr id="3027" name="Drop Down 979" hidden="1">
              <a:extLst>
                <a:ext uri="{63B3BB69-23CF-44E3-9099-C40C66FF867C}">
                  <a14:compatExt spid="_x0000_s3027"/>
                </a:ext>
                <a:ext uri="{FF2B5EF4-FFF2-40B4-BE49-F238E27FC236}">
                  <a16:creationId xmlns:a16="http://schemas.microsoft.com/office/drawing/2014/main" id="{00000000-0008-0000-0100-0000D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52</xdr:row>
          <xdr:rowOff>22860</xdr:rowOff>
        </xdr:from>
        <xdr:to>
          <xdr:col>52</xdr:col>
          <xdr:colOff>1809750</xdr:colOff>
          <xdr:row>52</xdr:row>
          <xdr:rowOff>209550</xdr:rowOff>
        </xdr:to>
        <xdr:sp macro="" textlink="">
          <xdr:nvSpPr>
            <xdr:cNvPr id="3028" name="Drop Down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1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53</xdr:row>
          <xdr:rowOff>22860</xdr:rowOff>
        </xdr:from>
        <xdr:to>
          <xdr:col>52</xdr:col>
          <xdr:colOff>1809750</xdr:colOff>
          <xdr:row>53</xdr:row>
          <xdr:rowOff>209550</xdr:rowOff>
        </xdr:to>
        <xdr:sp macro="" textlink="">
          <xdr:nvSpPr>
            <xdr:cNvPr id="3029" name="Drop Down 981" hidden="1">
              <a:extLst>
                <a:ext uri="{63B3BB69-23CF-44E3-9099-C40C66FF867C}">
                  <a14:compatExt spid="_x0000_s3029"/>
                </a:ext>
                <a:ext uri="{FF2B5EF4-FFF2-40B4-BE49-F238E27FC236}">
                  <a16:creationId xmlns:a16="http://schemas.microsoft.com/office/drawing/2014/main" id="{00000000-0008-0000-0100-0000D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54</xdr:row>
          <xdr:rowOff>22860</xdr:rowOff>
        </xdr:from>
        <xdr:to>
          <xdr:col>52</xdr:col>
          <xdr:colOff>1809750</xdr:colOff>
          <xdr:row>54</xdr:row>
          <xdr:rowOff>209550</xdr:rowOff>
        </xdr:to>
        <xdr:sp macro="" textlink="">
          <xdr:nvSpPr>
            <xdr:cNvPr id="3030" name="Drop Down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1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55</xdr:row>
          <xdr:rowOff>22860</xdr:rowOff>
        </xdr:from>
        <xdr:to>
          <xdr:col>52</xdr:col>
          <xdr:colOff>1809750</xdr:colOff>
          <xdr:row>55</xdr:row>
          <xdr:rowOff>209550</xdr:rowOff>
        </xdr:to>
        <xdr:sp macro="" textlink="">
          <xdr:nvSpPr>
            <xdr:cNvPr id="3031" name="Drop Down 983" hidden="1">
              <a:extLst>
                <a:ext uri="{63B3BB69-23CF-44E3-9099-C40C66FF867C}">
                  <a14:compatExt spid="_x0000_s3031"/>
                </a:ext>
                <a:ext uri="{FF2B5EF4-FFF2-40B4-BE49-F238E27FC236}">
                  <a16:creationId xmlns:a16="http://schemas.microsoft.com/office/drawing/2014/main" id="{00000000-0008-0000-0100-0000D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8</xdr:row>
          <xdr:rowOff>22860</xdr:rowOff>
        </xdr:from>
        <xdr:to>
          <xdr:col>53</xdr:col>
          <xdr:colOff>0</xdr:colOff>
          <xdr:row>8</xdr:row>
          <xdr:rowOff>209550</xdr:rowOff>
        </xdr:to>
        <xdr:sp macro="" textlink="">
          <xdr:nvSpPr>
            <xdr:cNvPr id="3033" name="Drop Down 985" hidden="1">
              <a:extLst>
                <a:ext uri="{63B3BB69-23CF-44E3-9099-C40C66FF867C}">
                  <a14:compatExt spid="_x0000_s3033"/>
                </a:ext>
                <a:ext uri="{FF2B5EF4-FFF2-40B4-BE49-F238E27FC236}">
                  <a16:creationId xmlns:a16="http://schemas.microsoft.com/office/drawing/2014/main" id="{00000000-0008-0000-0100-0000D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16</xdr:row>
          <xdr:rowOff>22860</xdr:rowOff>
        </xdr:from>
        <xdr:to>
          <xdr:col>53</xdr:col>
          <xdr:colOff>0</xdr:colOff>
          <xdr:row>16</xdr:row>
          <xdr:rowOff>209550</xdr:rowOff>
        </xdr:to>
        <xdr:sp macro="" textlink="">
          <xdr:nvSpPr>
            <xdr:cNvPr id="3034" name="Drop Down 986" hidden="1">
              <a:extLst>
                <a:ext uri="{63B3BB69-23CF-44E3-9099-C40C66FF867C}">
                  <a14:compatExt spid="_x0000_s3034"/>
                </a:ext>
                <a:ext uri="{FF2B5EF4-FFF2-40B4-BE49-F238E27FC236}">
                  <a16:creationId xmlns:a16="http://schemas.microsoft.com/office/drawing/2014/main" id="{00000000-0008-0000-0100-0000D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5</xdr:row>
          <xdr:rowOff>22860</xdr:rowOff>
        </xdr:from>
        <xdr:to>
          <xdr:col>53</xdr:col>
          <xdr:colOff>1276350</xdr:colOff>
          <xdr:row>5</xdr:row>
          <xdr:rowOff>209550</xdr:rowOff>
        </xdr:to>
        <xdr:sp macro="" textlink="">
          <xdr:nvSpPr>
            <xdr:cNvPr id="3036" name="Drop Down 988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00000000-0008-0000-0100-0000D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9</xdr:row>
          <xdr:rowOff>22860</xdr:rowOff>
        </xdr:from>
        <xdr:to>
          <xdr:col>54</xdr:col>
          <xdr:colOff>0</xdr:colOff>
          <xdr:row>9</xdr:row>
          <xdr:rowOff>209550</xdr:rowOff>
        </xdr:to>
        <xdr:sp macro="" textlink="">
          <xdr:nvSpPr>
            <xdr:cNvPr id="3037" name="Drop Down 989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1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</xdr:colOff>
          <xdr:row>10</xdr:row>
          <xdr:rowOff>22860</xdr:rowOff>
        </xdr:from>
        <xdr:to>
          <xdr:col>54</xdr:col>
          <xdr:colOff>0</xdr:colOff>
          <xdr:row>10</xdr:row>
          <xdr:rowOff>209550</xdr:rowOff>
        </xdr:to>
        <xdr:sp macro="" textlink="">
          <xdr:nvSpPr>
            <xdr:cNvPr id="3038" name="Drop Down 990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00000000-0008-0000-0100-0000D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</xdr:colOff>
          <xdr:row>11</xdr:row>
          <xdr:rowOff>22860</xdr:rowOff>
        </xdr:from>
        <xdr:to>
          <xdr:col>54</xdr:col>
          <xdr:colOff>0</xdr:colOff>
          <xdr:row>11</xdr:row>
          <xdr:rowOff>209550</xdr:rowOff>
        </xdr:to>
        <xdr:sp macro="" textlink="">
          <xdr:nvSpPr>
            <xdr:cNvPr id="3039" name="Drop Down 991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1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12</xdr:row>
          <xdr:rowOff>22860</xdr:rowOff>
        </xdr:from>
        <xdr:to>
          <xdr:col>54</xdr:col>
          <xdr:colOff>0</xdr:colOff>
          <xdr:row>12</xdr:row>
          <xdr:rowOff>209550</xdr:rowOff>
        </xdr:to>
        <xdr:sp macro="" textlink="">
          <xdr:nvSpPr>
            <xdr:cNvPr id="3040" name="Drop Down 992" hidden="1">
              <a:extLst>
                <a:ext uri="{63B3BB69-23CF-44E3-9099-C40C66FF867C}">
                  <a14:compatExt spid="_x0000_s3040"/>
                </a:ext>
                <a:ext uri="{FF2B5EF4-FFF2-40B4-BE49-F238E27FC236}">
                  <a16:creationId xmlns:a16="http://schemas.microsoft.com/office/drawing/2014/main" id="{00000000-0008-0000-0100-0000E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25</xdr:row>
          <xdr:rowOff>22860</xdr:rowOff>
        </xdr:from>
        <xdr:to>
          <xdr:col>53</xdr:col>
          <xdr:colOff>1809750</xdr:colOff>
          <xdr:row>25</xdr:row>
          <xdr:rowOff>209550</xdr:rowOff>
        </xdr:to>
        <xdr:sp macro="" textlink="">
          <xdr:nvSpPr>
            <xdr:cNvPr id="3041" name="Drop Down 993" hidden="1">
              <a:extLst>
                <a:ext uri="{63B3BB69-23CF-44E3-9099-C40C66FF867C}">
                  <a14:compatExt spid="_x0000_s3041"/>
                </a:ext>
                <a:ext uri="{FF2B5EF4-FFF2-40B4-BE49-F238E27FC236}">
                  <a16:creationId xmlns:a16="http://schemas.microsoft.com/office/drawing/2014/main" id="{00000000-0008-0000-0100-0000E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48</xdr:row>
          <xdr:rowOff>22860</xdr:rowOff>
        </xdr:from>
        <xdr:to>
          <xdr:col>53</xdr:col>
          <xdr:colOff>1809750</xdr:colOff>
          <xdr:row>48</xdr:row>
          <xdr:rowOff>209550</xdr:rowOff>
        </xdr:to>
        <xdr:sp macro="" textlink="">
          <xdr:nvSpPr>
            <xdr:cNvPr id="3042" name="Drop Down 994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00000000-0008-0000-0100-0000E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51</xdr:row>
          <xdr:rowOff>22860</xdr:rowOff>
        </xdr:from>
        <xdr:to>
          <xdr:col>53</xdr:col>
          <xdr:colOff>1809750</xdr:colOff>
          <xdr:row>51</xdr:row>
          <xdr:rowOff>209550</xdr:rowOff>
        </xdr:to>
        <xdr:sp macro="" textlink="">
          <xdr:nvSpPr>
            <xdr:cNvPr id="3043" name="Drop Down 995" hidden="1">
              <a:extLst>
                <a:ext uri="{63B3BB69-23CF-44E3-9099-C40C66FF867C}">
                  <a14:compatExt spid="_x0000_s3043"/>
                </a:ext>
                <a:ext uri="{FF2B5EF4-FFF2-40B4-BE49-F238E27FC236}">
                  <a16:creationId xmlns:a16="http://schemas.microsoft.com/office/drawing/2014/main" id="{00000000-0008-0000-0100-0000E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52</xdr:row>
          <xdr:rowOff>22860</xdr:rowOff>
        </xdr:from>
        <xdr:to>
          <xdr:col>53</xdr:col>
          <xdr:colOff>1809750</xdr:colOff>
          <xdr:row>52</xdr:row>
          <xdr:rowOff>209550</xdr:rowOff>
        </xdr:to>
        <xdr:sp macro="" textlink="">
          <xdr:nvSpPr>
            <xdr:cNvPr id="3044" name="Drop Down 996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00000000-0008-0000-0100-0000E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53</xdr:row>
          <xdr:rowOff>22860</xdr:rowOff>
        </xdr:from>
        <xdr:to>
          <xdr:col>53</xdr:col>
          <xdr:colOff>1809750</xdr:colOff>
          <xdr:row>53</xdr:row>
          <xdr:rowOff>209550</xdr:rowOff>
        </xdr:to>
        <xdr:sp macro="" textlink="">
          <xdr:nvSpPr>
            <xdr:cNvPr id="3045" name="Drop Down 997" hidden="1">
              <a:extLst>
                <a:ext uri="{63B3BB69-23CF-44E3-9099-C40C66FF867C}">
                  <a14:compatExt spid="_x0000_s3045"/>
                </a:ext>
                <a:ext uri="{FF2B5EF4-FFF2-40B4-BE49-F238E27FC236}">
                  <a16:creationId xmlns:a16="http://schemas.microsoft.com/office/drawing/2014/main" id="{00000000-0008-0000-0100-0000E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54</xdr:row>
          <xdr:rowOff>22860</xdr:rowOff>
        </xdr:from>
        <xdr:to>
          <xdr:col>53</xdr:col>
          <xdr:colOff>1809750</xdr:colOff>
          <xdr:row>54</xdr:row>
          <xdr:rowOff>209550</xdr:rowOff>
        </xdr:to>
        <xdr:sp macro="" textlink="">
          <xdr:nvSpPr>
            <xdr:cNvPr id="3046" name="Drop Down 998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00000000-0008-0000-0100-0000E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55</xdr:row>
          <xdr:rowOff>22860</xdr:rowOff>
        </xdr:from>
        <xdr:to>
          <xdr:col>53</xdr:col>
          <xdr:colOff>1809750</xdr:colOff>
          <xdr:row>55</xdr:row>
          <xdr:rowOff>209550</xdr:rowOff>
        </xdr:to>
        <xdr:sp macro="" textlink="">
          <xdr:nvSpPr>
            <xdr:cNvPr id="3047" name="Drop Down 999" hidden="1">
              <a:extLst>
                <a:ext uri="{63B3BB69-23CF-44E3-9099-C40C66FF867C}">
                  <a14:compatExt spid="_x0000_s3047"/>
                </a:ext>
                <a:ext uri="{FF2B5EF4-FFF2-40B4-BE49-F238E27FC236}">
                  <a16:creationId xmlns:a16="http://schemas.microsoft.com/office/drawing/2014/main" id="{00000000-0008-0000-0100-0000E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8</xdr:row>
          <xdr:rowOff>22860</xdr:rowOff>
        </xdr:from>
        <xdr:to>
          <xdr:col>54</xdr:col>
          <xdr:colOff>0</xdr:colOff>
          <xdr:row>8</xdr:row>
          <xdr:rowOff>209550</xdr:rowOff>
        </xdr:to>
        <xdr:sp macro="" textlink="">
          <xdr:nvSpPr>
            <xdr:cNvPr id="3049" name="Drop Down 1001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1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16</xdr:row>
          <xdr:rowOff>22860</xdr:rowOff>
        </xdr:from>
        <xdr:to>
          <xdr:col>54</xdr:col>
          <xdr:colOff>0</xdr:colOff>
          <xdr:row>16</xdr:row>
          <xdr:rowOff>209550</xdr:rowOff>
        </xdr:to>
        <xdr:sp macro="" textlink="">
          <xdr:nvSpPr>
            <xdr:cNvPr id="3050" name="Drop Down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1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2158365</xdr:colOff>
      <xdr:row>0</xdr:row>
      <xdr:rowOff>28575</xdr:rowOff>
    </xdr:from>
    <xdr:to>
      <xdr:col>3</xdr:col>
      <xdr:colOff>4179570</xdr:colOff>
      <xdr:row>2</xdr:row>
      <xdr:rowOff>211455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BE470446-AD23-4B8E-AEAF-709B9ED44AA2}"/>
            </a:ext>
          </a:extLst>
        </xdr:cNvPr>
        <xdr:cNvSpPr txBox="1"/>
      </xdr:nvSpPr>
      <xdr:spPr>
        <a:xfrm>
          <a:off x="3215640" y="28575"/>
          <a:ext cx="2021205" cy="640080"/>
        </a:xfrm>
        <a:prstGeom prst="rect">
          <a:avLst/>
        </a:prstGeom>
        <a:solidFill>
          <a:srgbClr val="5431B2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2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Ohjeita vastaamiseen saa siirtämällä hiiren osoittimen punaisen kolmion päälle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15</xdr:row>
          <xdr:rowOff>22860</xdr:rowOff>
        </xdr:from>
        <xdr:to>
          <xdr:col>5</xdr:col>
          <xdr:colOff>0</xdr:colOff>
          <xdr:row>15</xdr:row>
          <xdr:rowOff>207645</xdr:rowOff>
        </xdr:to>
        <xdr:sp macro="" textlink="">
          <xdr:nvSpPr>
            <xdr:cNvPr id="3052" name="Drop Down 1004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00000000-0008-0000-0100-0000E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15</xdr:row>
          <xdr:rowOff>22860</xdr:rowOff>
        </xdr:from>
        <xdr:to>
          <xdr:col>6</xdr:col>
          <xdr:colOff>0</xdr:colOff>
          <xdr:row>15</xdr:row>
          <xdr:rowOff>207645</xdr:rowOff>
        </xdr:to>
        <xdr:sp macro="" textlink="">
          <xdr:nvSpPr>
            <xdr:cNvPr id="3054" name="Drop Down 1006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00000000-0008-0000-0100-0000E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15</xdr:row>
          <xdr:rowOff>22860</xdr:rowOff>
        </xdr:from>
        <xdr:to>
          <xdr:col>7</xdr:col>
          <xdr:colOff>0</xdr:colOff>
          <xdr:row>15</xdr:row>
          <xdr:rowOff>207645</xdr:rowOff>
        </xdr:to>
        <xdr:sp macro="" textlink="">
          <xdr:nvSpPr>
            <xdr:cNvPr id="3055" name="Drop Down 1007" hidden="1">
              <a:extLst>
                <a:ext uri="{63B3BB69-23CF-44E3-9099-C40C66FF867C}">
                  <a14:compatExt spid="_x0000_s3055"/>
                </a:ext>
                <a:ext uri="{FF2B5EF4-FFF2-40B4-BE49-F238E27FC236}">
                  <a16:creationId xmlns:a16="http://schemas.microsoft.com/office/drawing/2014/main" id="{00000000-0008-0000-0100-0000E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15</xdr:row>
          <xdr:rowOff>22860</xdr:rowOff>
        </xdr:from>
        <xdr:to>
          <xdr:col>8</xdr:col>
          <xdr:colOff>0</xdr:colOff>
          <xdr:row>15</xdr:row>
          <xdr:rowOff>207645</xdr:rowOff>
        </xdr:to>
        <xdr:sp macro="" textlink="">
          <xdr:nvSpPr>
            <xdr:cNvPr id="3056" name="Drop Down 1008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00000000-0008-0000-0100-0000F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22860</xdr:rowOff>
        </xdr:from>
        <xdr:to>
          <xdr:col>9</xdr:col>
          <xdr:colOff>0</xdr:colOff>
          <xdr:row>15</xdr:row>
          <xdr:rowOff>207645</xdr:rowOff>
        </xdr:to>
        <xdr:sp macro="" textlink="">
          <xdr:nvSpPr>
            <xdr:cNvPr id="3057" name="Drop Down 1009" hidden="1">
              <a:extLst>
                <a:ext uri="{63B3BB69-23CF-44E3-9099-C40C66FF867C}">
                  <a14:compatExt spid="_x0000_s3057"/>
                </a:ext>
                <a:ext uri="{FF2B5EF4-FFF2-40B4-BE49-F238E27FC236}">
                  <a16:creationId xmlns:a16="http://schemas.microsoft.com/office/drawing/2014/main" id="{00000000-0008-0000-0100-0000F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15</xdr:row>
          <xdr:rowOff>22860</xdr:rowOff>
        </xdr:from>
        <xdr:to>
          <xdr:col>10</xdr:col>
          <xdr:colOff>0</xdr:colOff>
          <xdr:row>15</xdr:row>
          <xdr:rowOff>207645</xdr:rowOff>
        </xdr:to>
        <xdr:sp macro="" textlink="">
          <xdr:nvSpPr>
            <xdr:cNvPr id="3058" name="Drop Down 1010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00000000-0008-0000-0100-0000F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15</xdr:row>
          <xdr:rowOff>22860</xdr:rowOff>
        </xdr:from>
        <xdr:to>
          <xdr:col>11</xdr:col>
          <xdr:colOff>0</xdr:colOff>
          <xdr:row>15</xdr:row>
          <xdr:rowOff>207645</xdr:rowOff>
        </xdr:to>
        <xdr:sp macro="" textlink="">
          <xdr:nvSpPr>
            <xdr:cNvPr id="3059" name="Drop Down 1011" hidden="1">
              <a:extLst>
                <a:ext uri="{63B3BB69-23CF-44E3-9099-C40C66FF867C}">
                  <a14:compatExt spid="_x0000_s3059"/>
                </a:ext>
                <a:ext uri="{FF2B5EF4-FFF2-40B4-BE49-F238E27FC236}">
                  <a16:creationId xmlns:a16="http://schemas.microsoft.com/office/drawing/2014/main" id="{00000000-0008-0000-0100-0000F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12</xdr:col>
          <xdr:colOff>0</xdr:colOff>
          <xdr:row>15</xdr:row>
          <xdr:rowOff>207645</xdr:rowOff>
        </xdr:to>
        <xdr:sp macro="" textlink="">
          <xdr:nvSpPr>
            <xdr:cNvPr id="3060" name="Drop Down 1012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00000000-0008-0000-0100-0000F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15</xdr:row>
          <xdr:rowOff>22860</xdr:rowOff>
        </xdr:from>
        <xdr:to>
          <xdr:col>13</xdr:col>
          <xdr:colOff>0</xdr:colOff>
          <xdr:row>15</xdr:row>
          <xdr:rowOff>207645</xdr:rowOff>
        </xdr:to>
        <xdr:sp macro="" textlink="">
          <xdr:nvSpPr>
            <xdr:cNvPr id="3061" name="Drop Down 1013" hidden="1">
              <a:extLst>
                <a:ext uri="{63B3BB69-23CF-44E3-9099-C40C66FF867C}">
                  <a14:compatExt spid="_x0000_s3061"/>
                </a:ext>
                <a:ext uri="{FF2B5EF4-FFF2-40B4-BE49-F238E27FC236}">
                  <a16:creationId xmlns:a16="http://schemas.microsoft.com/office/drawing/2014/main" id="{00000000-0008-0000-0100-0000F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15</xdr:row>
          <xdr:rowOff>22860</xdr:rowOff>
        </xdr:from>
        <xdr:to>
          <xdr:col>14</xdr:col>
          <xdr:colOff>0</xdr:colOff>
          <xdr:row>15</xdr:row>
          <xdr:rowOff>207645</xdr:rowOff>
        </xdr:to>
        <xdr:sp macro="" textlink="">
          <xdr:nvSpPr>
            <xdr:cNvPr id="3062" name="Drop Down 1014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00000000-0008-0000-0100-0000F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15</xdr:row>
          <xdr:rowOff>22860</xdr:rowOff>
        </xdr:from>
        <xdr:to>
          <xdr:col>15</xdr:col>
          <xdr:colOff>0</xdr:colOff>
          <xdr:row>15</xdr:row>
          <xdr:rowOff>207645</xdr:rowOff>
        </xdr:to>
        <xdr:sp macro="" textlink="">
          <xdr:nvSpPr>
            <xdr:cNvPr id="3063" name="Drop Down 1015" hidden="1">
              <a:extLst>
                <a:ext uri="{63B3BB69-23CF-44E3-9099-C40C66FF867C}">
                  <a14:compatExt spid="_x0000_s3063"/>
                </a:ext>
                <a:ext uri="{FF2B5EF4-FFF2-40B4-BE49-F238E27FC236}">
                  <a16:creationId xmlns:a16="http://schemas.microsoft.com/office/drawing/2014/main" id="{00000000-0008-0000-0100-0000F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15</xdr:row>
          <xdr:rowOff>22860</xdr:rowOff>
        </xdr:from>
        <xdr:to>
          <xdr:col>16</xdr:col>
          <xdr:colOff>0</xdr:colOff>
          <xdr:row>15</xdr:row>
          <xdr:rowOff>207645</xdr:rowOff>
        </xdr:to>
        <xdr:sp macro="" textlink="">
          <xdr:nvSpPr>
            <xdr:cNvPr id="3064" name="Drop Down 1016" hidden="1">
              <a:extLst>
                <a:ext uri="{63B3BB69-23CF-44E3-9099-C40C66FF867C}">
                  <a14:compatExt spid="_x0000_s3064"/>
                </a:ext>
                <a:ext uri="{FF2B5EF4-FFF2-40B4-BE49-F238E27FC236}">
                  <a16:creationId xmlns:a16="http://schemas.microsoft.com/office/drawing/2014/main" id="{00000000-0008-0000-0100-0000F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15</xdr:row>
          <xdr:rowOff>22860</xdr:rowOff>
        </xdr:from>
        <xdr:to>
          <xdr:col>17</xdr:col>
          <xdr:colOff>0</xdr:colOff>
          <xdr:row>15</xdr:row>
          <xdr:rowOff>207645</xdr:rowOff>
        </xdr:to>
        <xdr:sp macro="" textlink="">
          <xdr:nvSpPr>
            <xdr:cNvPr id="3065" name="Drop Down 1017" hidden="1">
              <a:extLst>
                <a:ext uri="{63B3BB69-23CF-44E3-9099-C40C66FF867C}">
                  <a14:compatExt spid="_x0000_s3065"/>
                </a:ext>
                <a:ext uri="{FF2B5EF4-FFF2-40B4-BE49-F238E27FC236}">
                  <a16:creationId xmlns:a16="http://schemas.microsoft.com/office/drawing/2014/main" id="{00000000-0008-0000-0100-0000F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15</xdr:row>
          <xdr:rowOff>22860</xdr:rowOff>
        </xdr:from>
        <xdr:to>
          <xdr:col>18</xdr:col>
          <xdr:colOff>0</xdr:colOff>
          <xdr:row>15</xdr:row>
          <xdr:rowOff>207645</xdr:rowOff>
        </xdr:to>
        <xdr:sp macro="" textlink="">
          <xdr:nvSpPr>
            <xdr:cNvPr id="3066" name="Drop Down 1018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1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15</xdr:row>
          <xdr:rowOff>22860</xdr:rowOff>
        </xdr:from>
        <xdr:to>
          <xdr:col>19</xdr:col>
          <xdr:colOff>0</xdr:colOff>
          <xdr:row>15</xdr:row>
          <xdr:rowOff>207645</xdr:rowOff>
        </xdr:to>
        <xdr:sp macro="" textlink="">
          <xdr:nvSpPr>
            <xdr:cNvPr id="3067" name="Drop Down 1019" hidden="1">
              <a:extLst>
                <a:ext uri="{63B3BB69-23CF-44E3-9099-C40C66FF867C}">
                  <a14:compatExt spid="_x0000_s3067"/>
                </a:ext>
                <a:ext uri="{FF2B5EF4-FFF2-40B4-BE49-F238E27FC236}">
                  <a16:creationId xmlns:a16="http://schemas.microsoft.com/office/drawing/2014/main" id="{00000000-0008-0000-0100-0000F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15</xdr:row>
          <xdr:rowOff>22860</xdr:rowOff>
        </xdr:from>
        <xdr:to>
          <xdr:col>20</xdr:col>
          <xdr:colOff>0</xdr:colOff>
          <xdr:row>15</xdr:row>
          <xdr:rowOff>207645</xdr:rowOff>
        </xdr:to>
        <xdr:sp macro="" textlink="">
          <xdr:nvSpPr>
            <xdr:cNvPr id="3068" name="Drop Down 1020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00000000-0008-0000-0100-0000F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15</xdr:row>
          <xdr:rowOff>22860</xdr:rowOff>
        </xdr:from>
        <xdr:to>
          <xdr:col>21</xdr:col>
          <xdr:colOff>0</xdr:colOff>
          <xdr:row>15</xdr:row>
          <xdr:rowOff>207645</xdr:rowOff>
        </xdr:to>
        <xdr:sp macro="" textlink="">
          <xdr:nvSpPr>
            <xdr:cNvPr id="3069" name="Drop Down 1021" hidden="1">
              <a:extLst>
                <a:ext uri="{63B3BB69-23CF-44E3-9099-C40C66FF867C}">
                  <a14:compatExt spid="_x0000_s3069"/>
                </a:ext>
                <a:ext uri="{FF2B5EF4-FFF2-40B4-BE49-F238E27FC236}">
                  <a16:creationId xmlns:a16="http://schemas.microsoft.com/office/drawing/2014/main" id="{00000000-0008-0000-0100-0000F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15</xdr:row>
          <xdr:rowOff>22860</xdr:rowOff>
        </xdr:from>
        <xdr:to>
          <xdr:col>22</xdr:col>
          <xdr:colOff>0</xdr:colOff>
          <xdr:row>15</xdr:row>
          <xdr:rowOff>207645</xdr:rowOff>
        </xdr:to>
        <xdr:sp macro="" textlink="">
          <xdr:nvSpPr>
            <xdr:cNvPr id="3070" name="Drop Down 1022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00000000-0008-0000-0100-0000F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15</xdr:row>
          <xdr:rowOff>22860</xdr:rowOff>
        </xdr:from>
        <xdr:to>
          <xdr:col>23</xdr:col>
          <xdr:colOff>0</xdr:colOff>
          <xdr:row>15</xdr:row>
          <xdr:rowOff>207645</xdr:rowOff>
        </xdr:to>
        <xdr:sp macro="" textlink="">
          <xdr:nvSpPr>
            <xdr:cNvPr id="3071" name="Drop Down 1023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1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15</xdr:row>
          <xdr:rowOff>22860</xdr:rowOff>
        </xdr:from>
        <xdr:to>
          <xdr:col>24</xdr:col>
          <xdr:colOff>0</xdr:colOff>
          <xdr:row>15</xdr:row>
          <xdr:rowOff>207645</xdr:rowOff>
        </xdr:to>
        <xdr:sp macro="" textlink="">
          <xdr:nvSpPr>
            <xdr:cNvPr id="12288" name="Drop Down 1024" hidden="1">
              <a:extLst>
                <a:ext uri="{63B3BB69-23CF-44E3-9099-C40C66FF867C}">
                  <a14:compatExt spid="_x0000_s12288"/>
                </a:ext>
                <a:ext uri="{FF2B5EF4-FFF2-40B4-BE49-F238E27FC236}">
                  <a16:creationId xmlns:a16="http://schemas.microsoft.com/office/drawing/2014/main" id="{00000000-0008-0000-0100-00000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15</xdr:row>
          <xdr:rowOff>22860</xdr:rowOff>
        </xdr:from>
        <xdr:to>
          <xdr:col>25</xdr:col>
          <xdr:colOff>0</xdr:colOff>
          <xdr:row>15</xdr:row>
          <xdr:rowOff>207645</xdr:rowOff>
        </xdr:to>
        <xdr:sp macro="" textlink="">
          <xdr:nvSpPr>
            <xdr:cNvPr id="12289" name="Drop Dow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15</xdr:row>
          <xdr:rowOff>22860</xdr:rowOff>
        </xdr:from>
        <xdr:to>
          <xdr:col>26</xdr:col>
          <xdr:colOff>0</xdr:colOff>
          <xdr:row>15</xdr:row>
          <xdr:rowOff>207645</xdr:rowOff>
        </xdr:to>
        <xdr:sp macro="" textlink="">
          <xdr:nvSpPr>
            <xdr:cNvPr id="12290" name="Drop Dow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15</xdr:row>
          <xdr:rowOff>22860</xdr:rowOff>
        </xdr:from>
        <xdr:to>
          <xdr:col>27</xdr:col>
          <xdr:colOff>0</xdr:colOff>
          <xdr:row>15</xdr:row>
          <xdr:rowOff>207645</xdr:rowOff>
        </xdr:to>
        <xdr:sp macro="" textlink="">
          <xdr:nvSpPr>
            <xdr:cNvPr id="12291" name="Drop Dow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15</xdr:row>
          <xdr:rowOff>22860</xdr:rowOff>
        </xdr:from>
        <xdr:to>
          <xdr:col>28</xdr:col>
          <xdr:colOff>0</xdr:colOff>
          <xdr:row>15</xdr:row>
          <xdr:rowOff>207645</xdr:rowOff>
        </xdr:to>
        <xdr:sp macro="" textlink="">
          <xdr:nvSpPr>
            <xdr:cNvPr id="12292" name="Drop Dow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15</xdr:row>
          <xdr:rowOff>22860</xdr:rowOff>
        </xdr:from>
        <xdr:to>
          <xdr:col>29</xdr:col>
          <xdr:colOff>0</xdr:colOff>
          <xdr:row>15</xdr:row>
          <xdr:rowOff>207645</xdr:rowOff>
        </xdr:to>
        <xdr:sp macro="" textlink="">
          <xdr:nvSpPr>
            <xdr:cNvPr id="12293" name="Drop Dow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15</xdr:row>
          <xdr:rowOff>22860</xdr:rowOff>
        </xdr:from>
        <xdr:to>
          <xdr:col>30</xdr:col>
          <xdr:colOff>0</xdr:colOff>
          <xdr:row>15</xdr:row>
          <xdr:rowOff>207645</xdr:rowOff>
        </xdr:to>
        <xdr:sp macro="" textlink="">
          <xdr:nvSpPr>
            <xdr:cNvPr id="12294" name="Drop Dow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15</xdr:row>
          <xdr:rowOff>22860</xdr:rowOff>
        </xdr:from>
        <xdr:to>
          <xdr:col>31</xdr:col>
          <xdr:colOff>0</xdr:colOff>
          <xdr:row>15</xdr:row>
          <xdr:rowOff>207645</xdr:rowOff>
        </xdr:to>
        <xdr:sp macro="" textlink="">
          <xdr:nvSpPr>
            <xdr:cNvPr id="12295" name="Drop Dow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15</xdr:row>
          <xdr:rowOff>22860</xdr:rowOff>
        </xdr:from>
        <xdr:to>
          <xdr:col>32</xdr:col>
          <xdr:colOff>0</xdr:colOff>
          <xdr:row>15</xdr:row>
          <xdr:rowOff>207645</xdr:rowOff>
        </xdr:to>
        <xdr:sp macro="" textlink="">
          <xdr:nvSpPr>
            <xdr:cNvPr id="12296" name="Drop Dow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15</xdr:row>
          <xdr:rowOff>22860</xdr:rowOff>
        </xdr:from>
        <xdr:to>
          <xdr:col>33</xdr:col>
          <xdr:colOff>0</xdr:colOff>
          <xdr:row>15</xdr:row>
          <xdr:rowOff>207645</xdr:rowOff>
        </xdr:to>
        <xdr:sp macro="" textlink="">
          <xdr:nvSpPr>
            <xdr:cNvPr id="12297" name="Drop Dow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15</xdr:row>
          <xdr:rowOff>22860</xdr:rowOff>
        </xdr:from>
        <xdr:to>
          <xdr:col>34</xdr:col>
          <xdr:colOff>0</xdr:colOff>
          <xdr:row>15</xdr:row>
          <xdr:rowOff>207645</xdr:rowOff>
        </xdr:to>
        <xdr:sp macro="" textlink="">
          <xdr:nvSpPr>
            <xdr:cNvPr id="12298" name="Drop Dow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15</xdr:row>
          <xdr:rowOff>22860</xdr:rowOff>
        </xdr:from>
        <xdr:to>
          <xdr:col>35</xdr:col>
          <xdr:colOff>0</xdr:colOff>
          <xdr:row>15</xdr:row>
          <xdr:rowOff>207645</xdr:rowOff>
        </xdr:to>
        <xdr:sp macro="" textlink="">
          <xdr:nvSpPr>
            <xdr:cNvPr id="12299" name="Drop Dow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15</xdr:row>
          <xdr:rowOff>22860</xdr:rowOff>
        </xdr:from>
        <xdr:to>
          <xdr:col>36</xdr:col>
          <xdr:colOff>0</xdr:colOff>
          <xdr:row>15</xdr:row>
          <xdr:rowOff>207645</xdr:rowOff>
        </xdr:to>
        <xdr:sp macro="" textlink="">
          <xdr:nvSpPr>
            <xdr:cNvPr id="12300" name="Drop Dow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15</xdr:row>
          <xdr:rowOff>22860</xdr:rowOff>
        </xdr:from>
        <xdr:to>
          <xdr:col>37</xdr:col>
          <xdr:colOff>0</xdr:colOff>
          <xdr:row>15</xdr:row>
          <xdr:rowOff>207645</xdr:rowOff>
        </xdr:to>
        <xdr:sp macro="" textlink="">
          <xdr:nvSpPr>
            <xdr:cNvPr id="12301" name="Drop Dow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15</xdr:row>
          <xdr:rowOff>22860</xdr:rowOff>
        </xdr:from>
        <xdr:to>
          <xdr:col>38</xdr:col>
          <xdr:colOff>0</xdr:colOff>
          <xdr:row>15</xdr:row>
          <xdr:rowOff>207645</xdr:rowOff>
        </xdr:to>
        <xdr:sp macro="" textlink="">
          <xdr:nvSpPr>
            <xdr:cNvPr id="12302" name="Drop Dow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15</xdr:row>
          <xdr:rowOff>22860</xdr:rowOff>
        </xdr:from>
        <xdr:to>
          <xdr:col>39</xdr:col>
          <xdr:colOff>0</xdr:colOff>
          <xdr:row>15</xdr:row>
          <xdr:rowOff>207645</xdr:rowOff>
        </xdr:to>
        <xdr:sp macro="" textlink="">
          <xdr:nvSpPr>
            <xdr:cNvPr id="12303" name="Drop Dow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15</xdr:row>
          <xdr:rowOff>22860</xdr:rowOff>
        </xdr:from>
        <xdr:to>
          <xdr:col>40</xdr:col>
          <xdr:colOff>0</xdr:colOff>
          <xdr:row>15</xdr:row>
          <xdr:rowOff>207645</xdr:rowOff>
        </xdr:to>
        <xdr:sp macro="" textlink="">
          <xdr:nvSpPr>
            <xdr:cNvPr id="12304" name="Drop Dow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15</xdr:row>
          <xdr:rowOff>22860</xdr:rowOff>
        </xdr:from>
        <xdr:to>
          <xdr:col>41</xdr:col>
          <xdr:colOff>0</xdr:colOff>
          <xdr:row>15</xdr:row>
          <xdr:rowOff>207645</xdr:rowOff>
        </xdr:to>
        <xdr:sp macro="" textlink="">
          <xdr:nvSpPr>
            <xdr:cNvPr id="12305" name="Drop Dow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15</xdr:row>
          <xdr:rowOff>22860</xdr:rowOff>
        </xdr:from>
        <xdr:to>
          <xdr:col>42</xdr:col>
          <xdr:colOff>0</xdr:colOff>
          <xdr:row>15</xdr:row>
          <xdr:rowOff>207645</xdr:rowOff>
        </xdr:to>
        <xdr:sp macro="" textlink="">
          <xdr:nvSpPr>
            <xdr:cNvPr id="12306" name="Drop Dow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15</xdr:row>
          <xdr:rowOff>22860</xdr:rowOff>
        </xdr:from>
        <xdr:to>
          <xdr:col>43</xdr:col>
          <xdr:colOff>0</xdr:colOff>
          <xdr:row>15</xdr:row>
          <xdr:rowOff>207645</xdr:rowOff>
        </xdr:to>
        <xdr:sp macro="" textlink="">
          <xdr:nvSpPr>
            <xdr:cNvPr id="12307" name="Drop Dow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15</xdr:row>
          <xdr:rowOff>22860</xdr:rowOff>
        </xdr:from>
        <xdr:to>
          <xdr:col>44</xdr:col>
          <xdr:colOff>0</xdr:colOff>
          <xdr:row>15</xdr:row>
          <xdr:rowOff>207645</xdr:rowOff>
        </xdr:to>
        <xdr:sp macro="" textlink="">
          <xdr:nvSpPr>
            <xdr:cNvPr id="12308" name="Drop Dow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15</xdr:row>
          <xdr:rowOff>22860</xdr:rowOff>
        </xdr:from>
        <xdr:to>
          <xdr:col>45</xdr:col>
          <xdr:colOff>0</xdr:colOff>
          <xdr:row>15</xdr:row>
          <xdr:rowOff>207645</xdr:rowOff>
        </xdr:to>
        <xdr:sp macro="" textlink="">
          <xdr:nvSpPr>
            <xdr:cNvPr id="12309" name="Drop Dow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15</xdr:row>
          <xdr:rowOff>22860</xdr:rowOff>
        </xdr:from>
        <xdr:to>
          <xdr:col>46</xdr:col>
          <xdr:colOff>0</xdr:colOff>
          <xdr:row>15</xdr:row>
          <xdr:rowOff>207645</xdr:rowOff>
        </xdr:to>
        <xdr:sp macro="" textlink="">
          <xdr:nvSpPr>
            <xdr:cNvPr id="12310" name="Drop Dow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15</xdr:row>
          <xdr:rowOff>22860</xdr:rowOff>
        </xdr:from>
        <xdr:to>
          <xdr:col>47</xdr:col>
          <xdr:colOff>0</xdr:colOff>
          <xdr:row>15</xdr:row>
          <xdr:rowOff>207645</xdr:rowOff>
        </xdr:to>
        <xdr:sp macro="" textlink="">
          <xdr:nvSpPr>
            <xdr:cNvPr id="12311" name="Drop Dow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15</xdr:row>
          <xdr:rowOff>22860</xdr:rowOff>
        </xdr:from>
        <xdr:to>
          <xdr:col>48</xdr:col>
          <xdr:colOff>0</xdr:colOff>
          <xdr:row>15</xdr:row>
          <xdr:rowOff>207645</xdr:rowOff>
        </xdr:to>
        <xdr:sp macro="" textlink="">
          <xdr:nvSpPr>
            <xdr:cNvPr id="12312" name="Drop Dow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15</xdr:row>
          <xdr:rowOff>22860</xdr:rowOff>
        </xdr:from>
        <xdr:to>
          <xdr:col>49</xdr:col>
          <xdr:colOff>0</xdr:colOff>
          <xdr:row>15</xdr:row>
          <xdr:rowOff>207645</xdr:rowOff>
        </xdr:to>
        <xdr:sp macro="" textlink="">
          <xdr:nvSpPr>
            <xdr:cNvPr id="12313" name="Drop Dow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15</xdr:row>
          <xdr:rowOff>22860</xdr:rowOff>
        </xdr:from>
        <xdr:to>
          <xdr:col>50</xdr:col>
          <xdr:colOff>0</xdr:colOff>
          <xdr:row>15</xdr:row>
          <xdr:rowOff>207645</xdr:rowOff>
        </xdr:to>
        <xdr:sp macro="" textlink="">
          <xdr:nvSpPr>
            <xdr:cNvPr id="12314" name="Drop Dow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15</xdr:row>
          <xdr:rowOff>22860</xdr:rowOff>
        </xdr:from>
        <xdr:to>
          <xdr:col>51</xdr:col>
          <xdr:colOff>0</xdr:colOff>
          <xdr:row>15</xdr:row>
          <xdr:rowOff>207645</xdr:rowOff>
        </xdr:to>
        <xdr:sp macro="" textlink="">
          <xdr:nvSpPr>
            <xdr:cNvPr id="12315" name="Drop Dow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15</xdr:row>
          <xdr:rowOff>22860</xdr:rowOff>
        </xdr:from>
        <xdr:to>
          <xdr:col>52</xdr:col>
          <xdr:colOff>0</xdr:colOff>
          <xdr:row>15</xdr:row>
          <xdr:rowOff>207645</xdr:rowOff>
        </xdr:to>
        <xdr:sp macro="" textlink="">
          <xdr:nvSpPr>
            <xdr:cNvPr id="12316" name="Drop Dow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15</xdr:row>
          <xdr:rowOff>22860</xdr:rowOff>
        </xdr:from>
        <xdr:to>
          <xdr:col>53</xdr:col>
          <xdr:colOff>0</xdr:colOff>
          <xdr:row>15</xdr:row>
          <xdr:rowOff>207645</xdr:rowOff>
        </xdr:to>
        <xdr:sp macro="" textlink="">
          <xdr:nvSpPr>
            <xdr:cNvPr id="12317" name="Drop Dow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15</xdr:row>
          <xdr:rowOff>22860</xdr:rowOff>
        </xdr:from>
        <xdr:to>
          <xdr:col>54</xdr:col>
          <xdr:colOff>0</xdr:colOff>
          <xdr:row>15</xdr:row>
          <xdr:rowOff>207645</xdr:rowOff>
        </xdr:to>
        <xdr:sp macro="" textlink="">
          <xdr:nvSpPr>
            <xdr:cNvPr id="12318" name="Drop Dow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5</xdr:row>
          <xdr:rowOff>22860</xdr:rowOff>
        </xdr:from>
        <xdr:to>
          <xdr:col>54</xdr:col>
          <xdr:colOff>1276350</xdr:colOff>
          <xdr:row>5</xdr:row>
          <xdr:rowOff>209550</xdr:rowOff>
        </xdr:to>
        <xdr:sp macro="" textlink="">
          <xdr:nvSpPr>
            <xdr:cNvPr id="12320" name="Drop Dow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9</xdr:row>
          <xdr:rowOff>22860</xdr:rowOff>
        </xdr:from>
        <xdr:to>
          <xdr:col>55</xdr:col>
          <xdr:colOff>0</xdr:colOff>
          <xdr:row>9</xdr:row>
          <xdr:rowOff>209550</xdr:rowOff>
        </xdr:to>
        <xdr:sp macro="" textlink="">
          <xdr:nvSpPr>
            <xdr:cNvPr id="12321" name="Drop Dow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</xdr:colOff>
          <xdr:row>10</xdr:row>
          <xdr:rowOff>22860</xdr:rowOff>
        </xdr:from>
        <xdr:to>
          <xdr:col>55</xdr:col>
          <xdr:colOff>0</xdr:colOff>
          <xdr:row>10</xdr:row>
          <xdr:rowOff>209550</xdr:rowOff>
        </xdr:to>
        <xdr:sp macro="" textlink="">
          <xdr:nvSpPr>
            <xdr:cNvPr id="12322" name="Drop Dow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</xdr:colOff>
          <xdr:row>11</xdr:row>
          <xdr:rowOff>22860</xdr:rowOff>
        </xdr:from>
        <xdr:to>
          <xdr:col>55</xdr:col>
          <xdr:colOff>0</xdr:colOff>
          <xdr:row>11</xdr:row>
          <xdr:rowOff>209550</xdr:rowOff>
        </xdr:to>
        <xdr:sp macro="" textlink="">
          <xdr:nvSpPr>
            <xdr:cNvPr id="12323" name="Drop Dow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12</xdr:row>
          <xdr:rowOff>22860</xdr:rowOff>
        </xdr:from>
        <xdr:to>
          <xdr:col>55</xdr:col>
          <xdr:colOff>0</xdr:colOff>
          <xdr:row>12</xdr:row>
          <xdr:rowOff>209550</xdr:rowOff>
        </xdr:to>
        <xdr:sp macro="" textlink="">
          <xdr:nvSpPr>
            <xdr:cNvPr id="12324" name="Drop Dow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25</xdr:row>
          <xdr:rowOff>22860</xdr:rowOff>
        </xdr:from>
        <xdr:to>
          <xdr:col>54</xdr:col>
          <xdr:colOff>1809750</xdr:colOff>
          <xdr:row>25</xdr:row>
          <xdr:rowOff>209550</xdr:rowOff>
        </xdr:to>
        <xdr:sp macro="" textlink="">
          <xdr:nvSpPr>
            <xdr:cNvPr id="12325" name="Drop Dow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48</xdr:row>
          <xdr:rowOff>22860</xdr:rowOff>
        </xdr:from>
        <xdr:to>
          <xdr:col>54</xdr:col>
          <xdr:colOff>1809750</xdr:colOff>
          <xdr:row>48</xdr:row>
          <xdr:rowOff>209550</xdr:rowOff>
        </xdr:to>
        <xdr:sp macro="" textlink="">
          <xdr:nvSpPr>
            <xdr:cNvPr id="12326" name="Drop Dow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51</xdr:row>
          <xdr:rowOff>22860</xdr:rowOff>
        </xdr:from>
        <xdr:to>
          <xdr:col>54</xdr:col>
          <xdr:colOff>1809750</xdr:colOff>
          <xdr:row>51</xdr:row>
          <xdr:rowOff>209550</xdr:rowOff>
        </xdr:to>
        <xdr:sp macro="" textlink="">
          <xdr:nvSpPr>
            <xdr:cNvPr id="12327" name="Drop Dow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52</xdr:row>
          <xdr:rowOff>22860</xdr:rowOff>
        </xdr:from>
        <xdr:to>
          <xdr:col>54</xdr:col>
          <xdr:colOff>1809750</xdr:colOff>
          <xdr:row>52</xdr:row>
          <xdr:rowOff>209550</xdr:rowOff>
        </xdr:to>
        <xdr:sp macro="" textlink="">
          <xdr:nvSpPr>
            <xdr:cNvPr id="12328" name="Drop Dow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53</xdr:row>
          <xdr:rowOff>22860</xdr:rowOff>
        </xdr:from>
        <xdr:to>
          <xdr:col>54</xdr:col>
          <xdr:colOff>1809750</xdr:colOff>
          <xdr:row>53</xdr:row>
          <xdr:rowOff>209550</xdr:rowOff>
        </xdr:to>
        <xdr:sp macro="" textlink="">
          <xdr:nvSpPr>
            <xdr:cNvPr id="12329" name="Drop Dow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54</xdr:row>
          <xdr:rowOff>22860</xdr:rowOff>
        </xdr:from>
        <xdr:to>
          <xdr:col>54</xdr:col>
          <xdr:colOff>1809750</xdr:colOff>
          <xdr:row>54</xdr:row>
          <xdr:rowOff>209550</xdr:rowOff>
        </xdr:to>
        <xdr:sp macro="" textlink="">
          <xdr:nvSpPr>
            <xdr:cNvPr id="12330" name="Drop Dow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55</xdr:row>
          <xdr:rowOff>22860</xdr:rowOff>
        </xdr:from>
        <xdr:to>
          <xdr:col>54</xdr:col>
          <xdr:colOff>1809750</xdr:colOff>
          <xdr:row>55</xdr:row>
          <xdr:rowOff>209550</xdr:rowOff>
        </xdr:to>
        <xdr:sp macro="" textlink="">
          <xdr:nvSpPr>
            <xdr:cNvPr id="12331" name="Drop Dow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8</xdr:row>
          <xdr:rowOff>22860</xdr:rowOff>
        </xdr:from>
        <xdr:to>
          <xdr:col>55</xdr:col>
          <xdr:colOff>0</xdr:colOff>
          <xdr:row>8</xdr:row>
          <xdr:rowOff>209550</xdr:rowOff>
        </xdr:to>
        <xdr:sp macro="" textlink="">
          <xdr:nvSpPr>
            <xdr:cNvPr id="12332" name="Drop Dow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16</xdr:row>
          <xdr:rowOff>22860</xdr:rowOff>
        </xdr:from>
        <xdr:to>
          <xdr:col>55</xdr:col>
          <xdr:colOff>0</xdr:colOff>
          <xdr:row>16</xdr:row>
          <xdr:rowOff>209550</xdr:rowOff>
        </xdr:to>
        <xdr:sp macro="" textlink="">
          <xdr:nvSpPr>
            <xdr:cNvPr id="12333" name="Drop Dow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15</xdr:row>
          <xdr:rowOff>22860</xdr:rowOff>
        </xdr:from>
        <xdr:to>
          <xdr:col>55</xdr:col>
          <xdr:colOff>0</xdr:colOff>
          <xdr:row>15</xdr:row>
          <xdr:rowOff>207645</xdr:rowOff>
        </xdr:to>
        <xdr:sp macro="" textlink="">
          <xdr:nvSpPr>
            <xdr:cNvPr id="12334" name="Drop Dow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5</xdr:row>
          <xdr:rowOff>22860</xdr:rowOff>
        </xdr:from>
        <xdr:to>
          <xdr:col>55</xdr:col>
          <xdr:colOff>1276350</xdr:colOff>
          <xdr:row>5</xdr:row>
          <xdr:rowOff>209550</xdr:rowOff>
        </xdr:to>
        <xdr:sp macro="" textlink="">
          <xdr:nvSpPr>
            <xdr:cNvPr id="12336" name="Drop Dow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9</xdr:row>
          <xdr:rowOff>22860</xdr:rowOff>
        </xdr:from>
        <xdr:to>
          <xdr:col>56</xdr:col>
          <xdr:colOff>0</xdr:colOff>
          <xdr:row>9</xdr:row>
          <xdr:rowOff>209550</xdr:rowOff>
        </xdr:to>
        <xdr:sp macro="" textlink="">
          <xdr:nvSpPr>
            <xdr:cNvPr id="12337" name="Drop Dow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10</xdr:row>
          <xdr:rowOff>22860</xdr:rowOff>
        </xdr:from>
        <xdr:to>
          <xdr:col>56</xdr:col>
          <xdr:colOff>0</xdr:colOff>
          <xdr:row>10</xdr:row>
          <xdr:rowOff>209550</xdr:rowOff>
        </xdr:to>
        <xdr:sp macro="" textlink="">
          <xdr:nvSpPr>
            <xdr:cNvPr id="12338" name="Drop Dow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11</xdr:row>
          <xdr:rowOff>22860</xdr:rowOff>
        </xdr:from>
        <xdr:to>
          <xdr:col>56</xdr:col>
          <xdr:colOff>0</xdr:colOff>
          <xdr:row>11</xdr:row>
          <xdr:rowOff>209550</xdr:rowOff>
        </xdr:to>
        <xdr:sp macro="" textlink="">
          <xdr:nvSpPr>
            <xdr:cNvPr id="12339" name="Drop Dow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12</xdr:row>
          <xdr:rowOff>22860</xdr:rowOff>
        </xdr:from>
        <xdr:to>
          <xdr:col>56</xdr:col>
          <xdr:colOff>0</xdr:colOff>
          <xdr:row>12</xdr:row>
          <xdr:rowOff>209550</xdr:rowOff>
        </xdr:to>
        <xdr:sp macro="" textlink="">
          <xdr:nvSpPr>
            <xdr:cNvPr id="12340" name="Drop Dow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25</xdr:row>
          <xdr:rowOff>22860</xdr:rowOff>
        </xdr:from>
        <xdr:to>
          <xdr:col>55</xdr:col>
          <xdr:colOff>1809750</xdr:colOff>
          <xdr:row>25</xdr:row>
          <xdr:rowOff>209550</xdr:rowOff>
        </xdr:to>
        <xdr:sp macro="" textlink="">
          <xdr:nvSpPr>
            <xdr:cNvPr id="12341" name="Drop Dow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48</xdr:row>
          <xdr:rowOff>22860</xdr:rowOff>
        </xdr:from>
        <xdr:to>
          <xdr:col>55</xdr:col>
          <xdr:colOff>1809750</xdr:colOff>
          <xdr:row>48</xdr:row>
          <xdr:rowOff>209550</xdr:rowOff>
        </xdr:to>
        <xdr:sp macro="" textlink="">
          <xdr:nvSpPr>
            <xdr:cNvPr id="12342" name="Drop Dow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51</xdr:row>
          <xdr:rowOff>22860</xdr:rowOff>
        </xdr:from>
        <xdr:to>
          <xdr:col>55</xdr:col>
          <xdr:colOff>1809750</xdr:colOff>
          <xdr:row>51</xdr:row>
          <xdr:rowOff>209550</xdr:rowOff>
        </xdr:to>
        <xdr:sp macro="" textlink="">
          <xdr:nvSpPr>
            <xdr:cNvPr id="12343" name="Drop Dow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52</xdr:row>
          <xdr:rowOff>22860</xdr:rowOff>
        </xdr:from>
        <xdr:to>
          <xdr:col>55</xdr:col>
          <xdr:colOff>1809750</xdr:colOff>
          <xdr:row>52</xdr:row>
          <xdr:rowOff>209550</xdr:rowOff>
        </xdr:to>
        <xdr:sp macro="" textlink="">
          <xdr:nvSpPr>
            <xdr:cNvPr id="12344" name="Drop Dow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53</xdr:row>
          <xdr:rowOff>22860</xdr:rowOff>
        </xdr:from>
        <xdr:to>
          <xdr:col>55</xdr:col>
          <xdr:colOff>1809750</xdr:colOff>
          <xdr:row>53</xdr:row>
          <xdr:rowOff>209550</xdr:rowOff>
        </xdr:to>
        <xdr:sp macro="" textlink="">
          <xdr:nvSpPr>
            <xdr:cNvPr id="12345" name="Drop Dow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54</xdr:row>
          <xdr:rowOff>22860</xdr:rowOff>
        </xdr:from>
        <xdr:to>
          <xdr:col>55</xdr:col>
          <xdr:colOff>1809750</xdr:colOff>
          <xdr:row>54</xdr:row>
          <xdr:rowOff>209550</xdr:rowOff>
        </xdr:to>
        <xdr:sp macro="" textlink="">
          <xdr:nvSpPr>
            <xdr:cNvPr id="12346" name="Drop Dow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55</xdr:row>
          <xdr:rowOff>22860</xdr:rowOff>
        </xdr:from>
        <xdr:to>
          <xdr:col>55</xdr:col>
          <xdr:colOff>1809750</xdr:colOff>
          <xdr:row>55</xdr:row>
          <xdr:rowOff>209550</xdr:rowOff>
        </xdr:to>
        <xdr:sp macro="" textlink="">
          <xdr:nvSpPr>
            <xdr:cNvPr id="12347" name="Drop Dow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8</xdr:row>
          <xdr:rowOff>22860</xdr:rowOff>
        </xdr:from>
        <xdr:to>
          <xdr:col>56</xdr:col>
          <xdr:colOff>0</xdr:colOff>
          <xdr:row>8</xdr:row>
          <xdr:rowOff>209550</xdr:rowOff>
        </xdr:to>
        <xdr:sp macro="" textlink="">
          <xdr:nvSpPr>
            <xdr:cNvPr id="12348" name="Drop Dow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16</xdr:row>
          <xdr:rowOff>22860</xdr:rowOff>
        </xdr:from>
        <xdr:to>
          <xdr:col>56</xdr:col>
          <xdr:colOff>0</xdr:colOff>
          <xdr:row>16</xdr:row>
          <xdr:rowOff>209550</xdr:rowOff>
        </xdr:to>
        <xdr:sp macro="" textlink="">
          <xdr:nvSpPr>
            <xdr:cNvPr id="12349" name="Drop Dow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15</xdr:row>
          <xdr:rowOff>22860</xdr:rowOff>
        </xdr:from>
        <xdr:to>
          <xdr:col>56</xdr:col>
          <xdr:colOff>0</xdr:colOff>
          <xdr:row>15</xdr:row>
          <xdr:rowOff>209550</xdr:rowOff>
        </xdr:to>
        <xdr:sp macro="" textlink="">
          <xdr:nvSpPr>
            <xdr:cNvPr id="12350" name="Drop Dow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5</xdr:row>
          <xdr:rowOff>22860</xdr:rowOff>
        </xdr:from>
        <xdr:to>
          <xdr:col>56</xdr:col>
          <xdr:colOff>1276350</xdr:colOff>
          <xdr:row>5</xdr:row>
          <xdr:rowOff>209550</xdr:rowOff>
        </xdr:to>
        <xdr:sp macro="" textlink="">
          <xdr:nvSpPr>
            <xdr:cNvPr id="12352" name="Drop Dow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9</xdr:row>
          <xdr:rowOff>22860</xdr:rowOff>
        </xdr:from>
        <xdr:to>
          <xdr:col>57</xdr:col>
          <xdr:colOff>0</xdr:colOff>
          <xdr:row>9</xdr:row>
          <xdr:rowOff>209550</xdr:rowOff>
        </xdr:to>
        <xdr:sp macro="" textlink="">
          <xdr:nvSpPr>
            <xdr:cNvPr id="12353" name="Drop Dow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10</xdr:row>
          <xdr:rowOff>22860</xdr:rowOff>
        </xdr:from>
        <xdr:to>
          <xdr:col>57</xdr:col>
          <xdr:colOff>0</xdr:colOff>
          <xdr:row>10</xdr:row>
          <xdr:rowOff>209550</xdr:rowOff>
        </xdr:to>
        <xdr:sp macro="" textlink="">
          <xdr:nvSpPr>
            <xdr:cNvPr id="12354" name="Drop Dow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11</xdr:row>
          <xdr:rowOff>22860</xdr:rowOff>
        </xdr:from>
        <xdr:to>
          <xdr:col>57</xdr:col>
          <xdr:colOff>0</xdr:colOff>
          <xdr:row>11</xdr:row>
          <xdr:rowOff>209550</xdr:rowOff>
        </xdr:to>
        <xdr:sp macro="" textlink="">
          <xdr:nvSpPr>
            <xdr:cNvPr id="12355" name="Drop Dow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12</xdr:row>
          <xdr:rowOff>22860</xdr:rowOff>
        </xdr:from>
        <xdr:to>
          <xdr:col>57</xdr:col>
          <xdr:colOff>0</xdr:colOff>
          <xdr:row>12</xdr:row>
          <xdr:rowOff>209550</xdr:rowOff>
        </xdr:to>
        <xdr:sp macro="" textlink="">
          <xdr:nvSpPr>
            <xdr:cNvPr id="12356" name="Drop Dow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25</xdr:row>
          <xdr:rowOff>22860</xdr:rowOff>
        </xdr:from>
        <xdr:to>
          <xdr:col>56</xdr:col>
          <xdr:colOff>1809750</xdr:colOff>
          <xdr:row>25</xdr:row>
          <xdr:rowOff>209550</xdr:rowOff>
        </xdr:to>
        <xdr:sp macro="" textlink="">
          <xdr:nvSpPr>
            <xdr:cNvPr id="12357" name="Drop Dow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48</xdr:row>
          <xdr:rowOff>22860</xdr:rowOff>
        </xdr:from>
        <xdr:to>
          <xdr:col>56</xdr:col>
          <xdr:colOff>1809750</xdr:colOff>
          <xdr:row>48</xdr:row>
          <xdr:rowOff>209550</xdr:rowOff>
        </xdr:to>
        <xdr:sp macro="" textlink="">
          <xdr:nvSpPr>
            <xdr:cNvPr id="12358" name="Drop Dow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51</xdr:row>
          <xdr:rowOff>22860</xdr:rowOff>
        </xdr:from>
        <xdr:to>
          <xdr:col>56</xdr:col>
          <xdr:colOff>1809750</xdr:colOff>
          <xdr:row>51</xdr:row>
          <xdr:rowOff>209550</xdr:rowOff>
        </xdr:to>
        <xdr:sp macro="" textlink="">
          <xdr:nvSpPr>
            <xdr:cNvPr id="12359" name="Drop Dow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52</xdr:row>
          <xdr:rowOff>22860</xdr:rowOff>
        </xdr:from>
        <xdr:to>
          <xdr:col>56</xdr:col>
          <xdr:colOff>1809750</xdr:colOff>
          <xdr:row>52</xdr:row>
          <xdr:rowOff>209550</xdr:rowOff>
        </xdr:to>
        <xdr:sp macro="" textlink="">
          <xdr:nvSpPr>
            <xdr:cNvPr id="12360" name="Drop Dow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53</xdr:row>
          <xdr:rowOff>22860</xdr:rowOff>
        </xdr:from>
        <xdr:to>
          <xdr:col>56</xdr:col>
          <xdr:colOff>1809750</xdr:colOff>
          <xdr:row>53</xdr:row>
          <xdr:rowOff>209550</xdr:rowOff>
        </xdr:to>
        <xdr:sp macro="" textlink="">
          <xdr:nvSpPr>
            <xdr:cNvPr id="12361" name="Drop Dow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54</xdr:row>
          <xdr:rowOff>22860</xdr:rowOff>
        </xdr:from>
        <xdr:to>
          <xdr:col>56</xdr:col>
          <xdr:colOff>1809750</xdr:colOff>
          <xdr:row>54</xdr:row>
          <xdr:rowOff>209550</xdr:rowOff>
        </xdr:to>
        <xdr:sp macro="" textlink="">
          <xdr:nvSpPr>
            <xdr:cNvPr id="12362" name="Drop Dow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55</xdr:row>
          <xdr:rowOff>22860</xdr:rowOff>
        </xdr:from>
        <xdr:to>
          <xdr:col>56</xdr:col>
          <xdr:colOff>1809750</xdr:colOff>
          <xdr:row>55</xdr:row>
          <xdr:rowOff>209550</xdr:rowOff>
        </xdr:to>
        <xdr:sp macro="" textlink="">
          <xdr:nvSpPr>
            <xdr:cNvPr id="12363" name="Drop Dow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8</xdr:row>
          <xdr:rowOff>22860</xdr:rowOff>
        </xdr:from>
        <xdr:to>
          <xdr:col>57</xdr:col>
          <xdr:colOff>0</xdr:colOff>
          <xdr:row>8</xdr:row>
          <xdr:rowOff>209550</xdr:rowOff>
        </xdr:to>
        <xdr:sp macro="" textlink="">
          <xdr:nvSpPr>
            <xdr:cNvPr id="12364" name="Drop Dow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16</xdr:row>
          <xdr:rowOff>22860</xdr:rowOff>
        </xdr:from>
        <xdr:to>
          <xdr:col>57</xdr:col>
          <xdr:colOff>0</xdr:colOff>
          <xdr:row>16</xdr:row>
          <xdr:rowOff>209550</xdr:rowOff>
        </xdr:to>
        <xdr:sp macro="" textlink="">
          <xdr:nvSpPr>
            <xdr:cNvPr id="12365" name="Drop Dow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15</xdr:row>
          <xdr:rowOff>22860</xdr:rowOff>
        </xdr:from>
        <xdr:to>
          <xdr:col>57</xdr:col>
          <xdr:colOff>0</xdr:colOff>
          <xdr:row>15</xdr:row>
          <xdr:rowOff>209550</xdr:rowOff>
        </xdr:to>
        <xdr:sp macro="" textlink="">
          <xdr:nvSpPr>
            <xdr:cNvPr id="12366" name="Drop Dow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5</xdr:row>
          <xdr:rowOff>22860</xdr:rowOff>
        </xdr:from>
        <xdr:to>
          <xdr:col>57</xdr:col>
          <xdr:colOff>1276350</xdr:colOff>
          <xdr:row>5</xdr:row>
          <xdr:rowOff>209550</xdr:rowOff>
        </xdr:to>
        <xdr:sp macro="" textlink="">
          <xdr:nvSpPr>
            <xdr:cNvPr id="12368" name="Drop Dow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9</xdr:row>
          <xdr:rowOff>22860</xdr:rowOff>
        </xdr:from>
        <xdr:to>
          <xdr:col>58</xdr:col>
          <xdr:colOff>0</xdr:colOff>
          <xdr:row>9</xdr:row>
          <xdr:rowOff>209550</xdr:rowOff>
        </xdr:to>
        <xdr:sp macro="" textlink="">
          <xdr:nvSpPr>
            <xdr:cNvPr id="12369" name="Drop Dow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</xdr:colOff>
          <xdr:row>10</xdr:row>
          <xdr:rowOff>22860</xdr:rowOff>
        </xdr:from>
        <xdr:to>
          <xdr:col>58</xdr:col>
          <xdr:colOff>0</xdr:colOff>
          <xdr:row>10</xdr:row>
          <xdr:rowOff>209550</xdr:rowOff>
        </xdr:to>
        <xdr:sp macro="" textlink="">
          <xdr:nvSpPr>
            <xdr:cNvPr id="12370" name="Drop Dow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</xdr:colOff>
          <xdr:row>11</xdr:row>
          <xdr:rowOff>22860</xdr:rowOff>
        </xdr:from>
        <xdr:to>
          <xdr:col>58</xdr:col>
          <xdr:colOff>0</xdr:colOff>
          <xdr:row>11</xdr:row>
          <xdr:rowOff>209550</xdr:rowOff>
        </xdr:to>
        <xdr:sp macro="" textlink="">
          <xdr:nvSpPr>
            <xdr:cNvPr id="12371" name="Drop Dow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12</xdr:row>
          <xdr:rowOff>22860</xdr:rowOff>
        </xdr:from>
        <xdr:to>
          <xdr:col>58</xdr:col>
          <xdr:colOff>0</xdr:colOff>
          <xdr:row>12</xdr:row>
          <xdr:rowOff>209550</xdr:rowOff>
        </xdr:to>
        <xdr:sp macro="" textlink="">
          <xdr:nvSpPr>
            <xdr:cNvPr id="12372" name="Drop Dow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25</xdr:row>
          <xdr:rowOff>22860</xdr:rowOff>
        </xdr:from>
        <xdr:to>
          <xdr:col>57</xdr:col>
          <xdr:colOff>1809750</xdr:colOff>
          <xdr:row>25</xdr:row>
          <xdr:rowOff>209550</xdr:rowOff>
        </xdr:to>
        <xdr:sp macro="" textlink="">
          <xdr:nvSpPr>
            <xdr:cNvPr id="12373" name="Drop Dow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48</xdr:row>
          <xdr:rowOff>22860</xdr:rowOff>
        </xdr:from>
        <xdr:to>
          <xdr:col>57</xdr:col>
          <xdr:colOff>1809750</xdr:colOff>
          <xdr:row>48</xdr:row>
          <xdr:rowOff>209550</xdr:rowOff>
        </xdr:to>
        <xdr:sp macro="" textlink="">
          <xdr:nvSpPr>
            <xdr:cNvPr id="12374" name="Drop Dow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51</xdr:row>
          <xdr:rowOff>22860</xdr:rowOff>
        </xdr:from>
        <xdr:to>
          <xdr:col>57</xdr:col>
          <xdr:colOff>1809750</xdr:colOff>
          <xdr:row>51</xdr:row>
          <xdr:rowOff>209550</xdr:rowOff>
        </xdr:to>
        <xdr:sp macro="" textlink="">
          <xdr:nvSpPr>
            <xdr:cNvPr id="12375" name="Drop Dow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52</xdr:row>
          <xdr:rowOff>22860</xdr:rowOff>
        </xdr:from>
        <xdr:to>
          <xdr:col>57</xdr:col>
          <xdr:colOff>1809750</xdr:colOff>
          <xdr:row>52</xdr:row>
          <xdr:rowOff>209550</xdr:rowOff>
        </xdr:to>
        <xdr:sp macro="" textlink="">
          <xdr:nvSpPr>
            <xdr:cNvPr id="12376" name="Drop Dow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53</xdr:row>
          <xdr:rowOff>22860</xdr:rowOff>
        </xdr:from>
        <xdr:to>
          <xdr:col>57</xdr:col>
          <xdr:colOff>1809750</xdr:colOff>
          <xdr:row>53</xdr:row>
          <xdr:rowOff>209550</xdr:rowOff>
        </xdr:to>
        <xdr:sp macro="" textlink="">
          <xdr:nvSpPr>
            <xdr:cNvPr id="12377" name="Drop Dow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54</xdr:row>
          <xdr:rowOff>22860</xdr:rowOff>
        </xdr:from>
        <xdr:to>
          <xdr:col>57</xdr:col>
          <xdr:colOff>1809750</xdr:colOff>
          <xdr:row>54</xdr:row>
          <xdr:rowOff>209550</xdr:rowOff>
        </xdr:to>
        <xdr:sp macro="" textlink="">
          <xdr:nvSpPr>
            <xdr:cNvPr id="12378" name="Drop Dow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55</xdr:row>
          <xdr:rowOff>22860</xdr:rowOff>
        </xdr:from>
        <xdr:to>
          <xdr:col>57</xdr:col>
          <xdr:colOff>1809750</xdr:colOff>
          <xdr:row>55</xdr:row>
          <xdr:rowOff>209550</xdr:rowOff>
        </xdr:to>
        <xdr:sp macro="" textlink="">
          <xdr:nvSpPr>
            <xdr:cNvPr id="12379" name="Drop Dow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8</xdr:row>
          <xdr:rowOff>22860</xdr:rowOff>
        </xdr:from>
        <xdr:to>
          <xdr:col>58</xdr:col>
          <xdr:colOff>0</xdr:colOff>
          <xdr:row>8</xdr:row>
          <xdr:rowOff>209550</xdr:rowOff>
        </xdr:to>
        <xdr:sp macro="" textlink="">
          <xdr:nvSpPr>
            <xdr:cNvPr id="12380" name="Drop Dow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16</xdr:row>
          <xdr:rowOff>22860</xdr:rowOff>
        </xdr:from>
        <xdr:to>
          <xdr:col>58</xdr:col>
          <xdr:colOff>0</xdr:colOff>
          <xdr:row>16</xdr:row>
          <xdr:rowOff>209550</xdr:rowOff>
        </xdr:to>
        <xdr:sp macro="" textlink="">
          <xdr:nvSpPr>
            <xdr:cNvPr id="12381" name="Drop Dow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15</xdr:row>
          <xdr:rowOff>22860</xdr:rowOff>
        </xdr:from>
        <xdr:to>
          <xdr:col>58</xdr:col>
          <xdr:colOff>0</xdr:colOff>
          <xdr:row>15</xdr:row>
          <xdr:rowOff>209550</xdr:rowOff>
        </xdr:to>
        <xdr:sp macro="" textlink="">
          <xdr:nvSpPr>
            <xdr:cNvPr id="12382" name="Drop Dow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5</xdr:row>
          <xdr:rowOff>22860</xdr:rowOff>
        </xdr:from>
        <xdr:to>
          <xdr:col>58</xdr:col>
          <xdr:colOff>1276350</xdr:colOff>
          <xdr:row>5</xdr:row>
          <xdr:rowOff>209550</xdr:rowOff>
        </xdr:to>
        <xdr:sp macro="" textlink="">
          <xdr:nvSpPr>
            <xdr:cNvPr id="12384" name="Drop Dow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9</xdr:row>
          <xdr:rowOff>22860</xdr:rowOff>
        </xdr:from>
        <xdr:to>
          <xdr:col>59</xdr:col>
          <xdr:colOff>0</xdr:colOff>
          <xdr:row>9</xdr:row>
          <xdr:rowOff>209550</xdr:rowOff>
        </xdr:to>
        <xdr:sp macro="" textlink="">
          <xdr:nvSpPr>
            <xdr:cNvPr id="12385" name="Drop Dow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7620</xdr:colOff>
          <xdr:row>10</xdr:row>
          <xdr:rowOff>22860</xdr:rowOff>
        </xdr:from>
        <xdr:to>
          <xdr:col>59</xdr:col>
          <xdr:colOff>0</xdr:colOff>
          <xdr:row>10</xdr:row>
          <xdr:rowOff>209550</xdr:rowOff>
        </xdr:to>
        <xdr:sp macro="" textlink="">
          <xdr:nvSpPr>
            <xdr:cNvPr id="12386" name="Drop Dow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7620</xdr:colOff>
          <xdr:row>11</xdr:row>
          <xdr:rowOff>22860</xdr:rowOff>
        </xdr:from>
        <xdr:to>
          <xdr:col>59</xdr:col>
          <xdr:colOff>0</xdr:colOff>
          <xdr:row>11</xdr:row>
          <xdr:rowOff>209550</xdr:rowOff>
        </xdr:to>
        <xdr:sp macro="" textlink="">
          <xdr:nvSpPr>
            <xdr:cNvPr id="12387" name="Drop Dow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12</xdr:row>
          <xdr:rowOff>22860</xdr:rowOff>
        </xdr:from>
        <xdr:to>
          <xdr:col>59</xdr:col>
          <xdr:colOff>0</xdr:colOff>
          <xdr:row>12</xdr:row>
          <xdr:rowOff>209550</xdr:rowOff>
        </xdr:to>
        <xdr:sp macro="" textlink="">
          <xdr:nvSpPr>
            <xdr:cNvPr id="12388" name="Drop Dow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25</xdr:row>
          <xdr:rowOff>22860</xdr:rowOff>
        </xdr:from>
        <xdr:to>
          <xdr:col>58</xdr:col>
          <xdr:colOff>1809750</xdr:colOff>
          <xdr:row>25</xdr:row>
          <xdr:rowOff>209550</xdr:rowOff>
        </xdr:to>
        <xdr:sp macro="" textlink="">
          <xdr:nvSpPr>
            <xdr:cNvPr id="12389" name="Drop Dow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48</xdr:row>
          <xdr:rowOff>22860</xdr:rowOff>
        </xdr:from>
        <xdr:to>
          <xdr:col>58</xdr:col>
          <xdr:colOff>1809750</xdr:colOff>
          <xdr:row>48</xdr:row>
          <xdr:rowOff>209550</xdr:rowOff>
        </xdr:to>
        <xdr:sp macro="" textlink="">
          <xdr:nvSpPr>
            <xdr:cNvPr id="12390" name="Drop Dow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51</xdr:row>
          <xdr:rowOff>22860</xdr:rowOff>
        </xdr:from>
        <xdr:to>
          <xdr:col>58</xdr:col>
          <xdr:colOff>1809750</xdr:colOff>
          <xdr:row>51</xdr:row>
          <xdr:rowOff>209550</xdr:rowOff>
        </xdr:to>
        <xdr:sp macro="" textlink="">
          <xdr:nvSpPr>
            <xdr:cNvPr id="12391" name="Drop Dow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52</xdr:row>
          <xdr:rowOff>22860</xdr:rowOff>
        </xdr:from>
        <xdr:to>
          <xdr:col>58</xdr:col>
          <xdr:colOff>1809750</xdr:colOff>
          <xdr:row>52</xdr:row>
          <xdr:rowOff>209550</xdr:rowOff>
        </xdr:to>
        <xdr:sp macro="" textlink="">
          <xdr:nvSpPr>
            <xdr:cNvPr id="12392" name="Drop Dow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53</xdr:row>
          <xdr:rowOff>22860</xdr:rowOff>
        </xdr:from>
        <xdr:to>
          <xdr:col>58</xdr:col>
          <xdr:colOff>1809750</xdr:colOff>
          <xdr:row>53</xdr:row>
          <xdr:rowOff>209550</xdr:rowOff>
        </xdr:to>
        <xdr:sp macro="" textlink="">
          <xdr:nvSpPr>
            <xdr:cNvPr id="12393" name="Drop Dow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54</xdr:row>
          <xdr:rowOff>22860</xdr:rowOff>
        </xdr:from>
        <xdr:to>
          <xdr:col>58</xdr:col>
          <xdr:colOff>1809750</xdr:colOff>
          <xdr:row>54</xdr:row>
          <xdr:rowOff>209550</xdr:rowOff>
        </xdr:to>
        <xdr:sp macro="" textlink="">
          <xdr:nvSpPr>
            <xdr:cNvPr id="12394" name="Drop Dow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55</xdr:row>
          <xdr:rowOff>22860</xdr:rowOff>
        </xdr:from>
        <xdr:to>
          <xdr:col>58</xdr:col>
          <xdr:colOff>1809750</xdr:colOff>
          <xdr:row>55</xdr:row>
          <xdr:rowOff>209550</xdr:rowOff>
        </xdr:to>
        <xdr:sp macro="" textlink="">
          <xdr:nvSpPr>
            <xdr:cNvPr id="12395" name="Drop Dow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8</xdr:row>
          <xdr:rowOff>22860</xdr:rowOff>
        </xdr:from>
        <xdr:to>
          <xdr:col>59</xdr:col>
          <xdr:colOff>0</xdr:colOff>
          <xdr:row>8</xdr:row>
          <xdr:rowOff>209550</xdr:rowOff>
        </xdr:to>
        <xdr:sp macro="" textlink="">
          <xdr:nvSpPr>
            <xdr:cNvPr id="12396" name="Drop Dow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16</xdr:row>
          <xdr:rowOff>22860</xdr:rowOff>
        </xdr:from>
        <xdr:to>
          <xdr:col>59</xdr:col>
          <xdr:colOff>0</xdr:colOff>
          <xdr:row>16</xdr:row>
          <xdr:rowOff>209550</xdr:rowOff>
        </xdr:to>
        <xdr:sp macro="" textlink="">
          <xdr:nvSpPr>
            <xdr:cNvPr id="12397" name="Drop Dow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15</xdr:row>
          <xdr:rowOff>22860</xdr:rowOff>
        </xdr:from>
        <xdr:to>
          <xdr:col>59</xdr:col>
          <xdr:colOff>0</xdr:colOff>
          <xdr:row>15</xdr:row>
          <xdr:rowOff>209550</xdr:rowOff>
        </xdr:to>
        <xdr:sp macro="" textlink="">
          <xdr:nvSpPr>
            <xdr:cNvPr id="12398" name="Drop Dow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5</xdr:row>
          <xdr:rowOff>22860</xdr:rowOff>
        </xdr:from>
        <xdr:to>
          <xdr:col>59</xdr:col>
          <xdr:colOff>1276350</xdr:colOff>
          <xdr:row>5</xdr:row>
          <xdr:rowOff>209550</xdr:rowOff>
        </xdr:to>
        <xdr:sp macro="" textlink="">
          <xdr:nvSpPr>
            <xdr:cNvPr id="12480" name="Drop Dow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9</xdr:row>
          <xdr:rowOff>22860</xdr:rowOff>
        </xdr:from>
        <xdr:to>
          <xdr:col>60</xdr:col>
          <xdr:colOff>0</xdr:colOff>
          <xdr:row>9</xdr:row>
          <xdr:rowOff>209550</xdr:rowOff>
        </xdr:to>
        <xdr:sp macro="" textlink="">
          <xdr:nvSpPr>
            <xdr:cNvPr id="12481" name="Drop Dow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</xdr:colOff>
          <xdr:row>10</xdr:row>
          <xdr:rowOff>22860</xdr:rowOff>
        </xdr:from>
        <xdr:to>
          <xdr:col>60</xdr:col>
          <xdr:colOff>0</xdr:colOff>
          <xdr:row>10</xdr:row>
          <xdr:rowOff>209550</xdr:rowOff>
        </xdr:to>
        <xdr:sp macro="" textlink="">
          <xdr:nvSpPr>
            <xdr:cNvPr id="12482" name="Drop Dow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</xdr:colOff>
          <xdr:row>11</xdr:row>
          <xdr:rowOff>22860</xdr:rowOff>
        </xdr:from>
        <xdr:to>
          <xdr:col>60</xdr:col>
          <xdr:colOff>0</xdr:colOff>
          <xdr:row>11</xdr:row>
          <xdr:rowOff>209550</xdr:rowOff>
        </xdr:to>
        <xdr:sp macro="" textlink="">
          <xdr:nvSpPr>
            <xdr:cNvPr id="12483" name="Drop Dow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12</xdr:row>
          <xdr:rowOff>22860</xdr:rowOff>
        </xdr:from>
        <xdr:to>
          <xdr:col>60</xdr:col>
          <xdr:colOff>0</xdr:colOff>
          <xdr:row>12</xdr:row>
          <xdr:rowOff>209550</xdr:rowOff>
        </xdr:to>
        <xdr:sp macro="" textlink="">
          <xdr:nvSpPr>
            <xdr:cNvPr id="12484" name="Drop Dow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25</xdr:row>
          <xdr:rowOff>22860</xdr:rowOff>
        </xdr:from>
        <xdr:to>
          <xdr:col>59</xdr:col>
          <xdr:colOff>1809750</xdr:colOff>
          <xdr:row>25</xdr:row>
          <xdr:rowOff>209550</xdr:rowOff>
        </xdr:to>
        <xdr:sp macro="" textlink="">
          <xdr:nvSpPr>
            <xdr:cNvPr id="12485" name="Drop Dow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48</xdr:row>
          <xdr:rowOff>22860</xdr:rowOff>
        </xdr:from>
        <xdr:to>
          <xdr:col>59</xdr:col>
          <xdr:colOff>1809750</xdr:colOff>
          <xdr:row>48</xdr:row>
          <xdr:rowOff>209550</xdr:rowOff>
        </xdr:to>
        <xdr:sp macro="" textlink="">
          <xdr:nvSpPr>
            <xdr:cNvPr id="12486" name="Drop Dow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51</xdr:row>
          <xdr:rowOff>22860</xdr:rowOff>
        </xdr:from>
        <xdr:to>
          <xdr:col>59</xdr:col>
          <xdr:colOff>1809750</xdr:colOff>
          <xdr:row>51</xdr:row>
          <xdr:rowOff>209550</xdr:rowOff>
        </xdr:to>
        <xdr:sp macro="" textlink="">
          <xdr:nvSpPr>
            <xdr:cNvPr id="12487" name="Drop Dow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52</xdr:row>
          <xdr:rowOff>22860</xdr:rowOff>
        </xdr:from>
        <xdr:to>
          <xdr:col>59</xdr:col>
          <xdr:colOff>1809750</xdr:colOff>
          <xdr:row>52</xdr:row>
          <xdr:rowOff>209550</xdr:rowOff>
        </xdr:to>
        <xdr:sp macro="" textlink="">
          <xdr:nvSpPr>
            <xdr:cNvPr id="12488" name="Drop Dow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53</xdr:row>
          <xdr:rowOff>22860</xdr:rowOff>
        </xdr:from>
        <xdr:to>
          <xdr:col>59</xdr:col>
          <xdr:colOff>1809750</xdr:colOff>
          <xdr:row>53</xdr:row>
          <xdr:rowOff>209550</xdr:rowOff>
        </xdr:to>
        <xdr:sp macro="" textlink="">
          <xdr:nvSpPr>
            <xdr:cNvPr id="12489" name="Drop Dow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54</xdr:row>
          <xdr:rowOff>22860</xdr:rowOff>
        </xdr:from>
        <xdr:to>
          <xdr:col>59</xdr:col>
          <xdr:colOff>1809750</xdr:colOff>
          <xdr:row>54</xdr:row>
          <xdr:rowOff>209550</xdr:rowOff>
        </xdr:to>
        <xdr:sp macro="" textlink="">
          <xdr:nvSpPr>
            <xdr:cNvPr id="12490" name="Drop Dow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55</xdr:row>
          <xdr:rowOff>22860</xdr:rowOff>
        </xdr:from>
        <xdr:to>
          <xdr:col>59</xdr:col>
          <xdr:colOff>1809750</xdr:colOff>
          <xdr:row>55</xdr:row>
          <xdr:rowOff>209550</xdr:rowOff>
        </xdr:to>
        <xdr:sp macro="" textlink="">
          <xdr:nvSpPr>
            <xdr:cNvPr id="12491" name="Drop Dow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8</xdr:row>
          <xdr:rowOff>22860</xdr:rowOff>
        </xdr:from>
        <xdr:to>
          <xdr:col>60</xdr:col>
          <xdr:colOff>0</xdr:colOff>
          <xdr:row>8</xdr:row>
          <xdr:rowOff>209550</xdr:rowOff>
        </xdr:to>
        <xdr:sp macro="" textlink="">
          <xdr:nvSpPr>
            <xdr:cNvPr id="12492" name="Drop Dow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16</xdr:row>
          <xdr:rowOff>22860</xdr:rowOff>
        </xdr:from>
        <xdr:to>
          <xdr:col>60</xdr:col>
          <xdr:colOff>0</xdr:colOff>
          <xdr:row>16</xdr:row>
          <xdr:rowOff>209550</xdr:rowOff>
        </xdr:to>
        <xdr:sp macro="" textlink="">
          <xdr:nvSpPr>
            <xdr:cNvPr id="12493" name="Drop Dow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15</xdr:row>
          <xdr:rowOff>22860</xdr:rowOff>
        </xdr:from>
        <xdr:to>
          <xdr:col>60</xdr:col>
          <xdr:colOff>0</xdr:colOff>
          <xdr:row>15</xdr:row>
          <xdr:rowOff>209550</xdr:rowOff>
        </xdr:to>
        <xdr:sp macro="" textlink="">
          <xdr:nvSpPr>
            <xdr:cNvPr id="12494" name="Drop Dow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5</xdr:row>
          <xdr:rowOff>22860</xdr:rowOff>
        </xdr:from>
        <xdr:to>
          <xdr:col>60</xdr:col>
          <xdr:colOff>1276350</xdr:colOff>
          <xdr:row>5</xdr:row>
          <xdr:rowOff>209550</xdr:rowOff>
        </xdr:to>
        <xdr:sp macro="" textlink="">
          <xdr:nvSpPr>
            <xdr:cNvPr id="12496" name="Drop Dow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9</xdr:row>
          <xdr:rowOff>22860</xdr:rowOff>
        </xdr:from>
        <xdr:to>
          <xdr:col>61</xdr:col>
          <xdr:colOff>0</xdr:colOff>
          <xdr:row>9</xdr:row>
          <xdr:rowOff>209550</xdr:rowOff>
        </xdr:to>
        <xdr:sp macro="" textlink="">
          <xdr:nvSpPr>
            <xdr:cNvPr id="12497" name="Drop Dow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7620</xdr:colOff>
          <xdr:row>10</xdr:row>
          <xdr:rowOff>22860</xdr:rowOff>
        </xdr:from>
        <xdr:to>
          <xdr:col>61</xdr:col>
          <xdr:colOff>0</xdr:colOff>
          <xdr:row>10</xdr:row>
          <xdr:rowOff>209550</xdr:rowOff>
        </xdr:to>
        <xdr:sp macro="" textlink="">
          <xdr:nvSpPr>
            <xdr:cNvPr id="12498" name="Drop Dow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7620</xdr:colOff>
          <xdr:row>11</xdr:row>
          <xdr:rowOff>22860</xdr:rowOff>
        </xdr:from>
        <xdr:to>
          <xdr:col>61</xdr:col>
          <xdr:colOff>0</xdr:colOff>
          <xdr:row>11</xdr:row>
          <xdr:rowOff>209550</xdr:rowOff>
        </xdr:to>
        <xdr:sp macro="" textlink="">
          <xdr:nvSpPr>
            <xdr:cNvPr id="12499" name="Drop Dow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12</xdr:row>
          <xdr:rowOff>22860</xdr:rowOff>
        </xdr:from>
        <xdr:to>
          <xdr:col>61</xdr:col>
          <xdr:colOff>0</xdr:colOff>
          <xdr:row>12</xdr:row>
          <xdr:rowOff>209550</xdr:rowOff>
        </xdr:to>
        <xdr:sp macro="" textlink="">
          <xdr:nvSpPr>
            <xdr:cNvPr id="12500" name="Drop Dow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25</xdr:row>
          <xdr:rowOff>22860</xdr:rowOff>
        </xdr:from>
        <xdr:to>
          <xdr:col>60</xdr:col>
          <xdr:colOff>1809750</xdr:colOff>
          <xdr:row>25</xdr:row>
          <xdr:rowOff>209550</xdr:rowOff>
        </xdr:to>
        <xdr:sp macro="" textlink="">
          <xdr:nvSpPr>
            <xdr:cNvPr id="12501" name="Drop Dow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48</xdr:row>
          <xdr:rowOff>22860</xdr:rowOff>
        </xdr:from>
        <xdr:to>
          <xdr:col>60</xdr:col>
          <xdr:colOff>1809750</xdr:colOff>
          <xdr:row>48</xdr:row>
          <xdr:rowOff>209550</xdr:rowOff>
        </xdr:to>
        <xdr:sp macro="" textlink="">
          <xdr:nvSpPr>
            <xdr:cNvPr id="12502" name="Drop Dow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51</xdr:row>
          <xdr:rowOff>22860</xdr:rowOff>
        </xdr:from>
        <xdr:to>
          <xdr:col>60</xdr:col>
          <xdr:colOff>1809750</xdr:colOff>
          <xdr:row>51</xdr:row>
          <xdr:rowOff>209550</xdr:rowOff>
        </xdr:to>
        <xdr:sp macro="" textlink="">
          <xdr:nvSpPr>
            <xdr:cNvPr id="12503" name="Drop Dow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52</xdr:row>
          <xdr:rowOff>22860</xdr:rowOff>
        </xdr:from>
        <xdr:to>
          <xdr:col>60</xdr:col>
          <xdr:colOff>1809750</xdr:colOff>
          <xdr:row>52</xdr:row>
          <xdr:rowOff>209550</xdr:rowOff>
        </xdr:to>
        <xdr:sp macro="" textlink="">
          <xdr:nvSpPr>
            <xdr:cNvPr id="12504" name="Drop Dow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53</xdr:row>
          <xdr:rowOff>22860</xdr:rowOff>
        </xdr:from>
        <xdr:to>
          <xdr:col>60</xdr:col>
          <xdr:colOff>1809750</xdr:colOff>
          <xdr:row>53</xdr:row>
          <xdr:rowOff>209550</xdr:rowOff>
        </xdr:to>
        <xdr:sp macro="" textlink="">
          <xdr:nvSpPr>
            <xdr:cNvPr id="12505" name="Drop Dow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54</xdr:row>
          <xdr:rowOff>22860</xdr:rowOff>
        </xdr:from>
        <xdr:to>
          <xdr:col>60</xdr:col>
          <xdr:colOff>1809750</xdr:colOff>
          <xdr:row>54</xdr:row>
          <xdr:rowOff>209550</xdr:rowOff>
        </xdr:to>
        <xdr:sp macro="" textlink="">
          <xdr:nvSpPr>
            <xdr:cNvPr id="12506" name="Drop Dow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55</xdr:row>
          <xdr:rowOff>22860</xdr:rowOff>
        </xdr:from>
        <xdr:to>
          <xdr:col>60</xdr:col>
          <xdr:colOff>1809750</xdr:colOff>
          <xdr:row>55</xdr:row>
          <xdr:rowOff>209550</xdr:rowOff>
        </xdr:to>
        <xdr:sp macro="" textlink="">
          <xdr:nvSpPr>
            <xdr:cNvPr id="12507" name="Drop Dow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8</xdr:row>
          <xdr:rowOff>22860</xdr:rowOff>
        </xdr:from>
        <xdr:to>
          <xdr:col>61</xdr:col>
          <xdr:colOff>0</xdr:colOff>
          <xdr:row>8</xdr:row>
          <xdr:rowOff>209550</xdr:rowOff>
        </xdr:to>
        <xdr:sp macro="" textlink="">
          <xdr:nvSpPr>
            <xdr:cNvPr id="12508" name="Drop Dow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16</xdr:row>
          <xdr:rowOff>22860</xdr:rowOff>
        </xdr:from>
        <xdr:to>
          <xdr:col>61</xdr:col>
          <xdr:colOff>0</xdr:colOff>
          <xdr:row>16</xdr:row>
          <xdr:rowOff>209550</xdr:rowOff>
        </xdr:to>
        <xdr:sp macro="" textlink="">
          <xdr:nvSpPr>
            <xdr:cNvPr id="12509" name="Drop Dow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15</xdr:row>
          <xdr:rowOff>22860</xdr:rowOff>
        </xdr:from>
        <xdr:to>
          <xdr:col>61</xdr:col>
          <xdr:colOff>0</xdr:colOff>
          <xdr:row>15</xdr:row>
          <xdr:rowOff>209550</xdr:rowOff>
        </xdr:to>
        <xdr:sp macro="" textlink="">
          <xdr:nvSpPr>
            <xdr:cNvPr id="12510" name="Drop Dow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5</xdr:row>
          <xdr:rowOff>22860</xdr:rowOff>
        </xdr:from>
        <xdr:to>
          <xdr:col>61</xdr:col>
          <xdr:colOff>1276350</xdr:colOff>
          <xdr:row>5</xdr:row>
          <xdr:rowOff>209550</xdr:rowOff>
        </xdr:to>
        <xdr:sp macro="" textlink="">
          <xdr:nvSpPr>
            <xdr:cNvPr id="12512" name="Drop Dow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9</xdr:row>
          <xdr:rowOff>22860</xdr:rowOff>
        </xdr:from>
        <xdr:to>
          <xdr:col>62</xdr:col>
          <xdr:colOff>0</xdr:colOff>
          <xdr:row>9</xdr:row>
          <xdr:rowOff>209550</xdr:rowOff>
        </xdr:to>
        <xdr:sp macro="" textlink="">
          <xdr:nvSpPr>
            <xdr:cNvPr id="12513" name="Drop Dow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7620</xdr:colOff>
          <xdr:row>10</xdr:row>
          <xdr:rowOff>22860</xdr:rowOff>
        </xdr:from>
        <xdr:to>
          <xdr:col>62</xdr:col>
          <xdr:colOff>0</xdr:colOff>
          <xdr:row>10</xdr:row>
          <xdr:rowOff>209550</xdr:rowOff>
        </xdr:to>
        <xdr:sp macro="" textlink="">
          <xdr:nvSpPr>
            <xdr:cNvPr id="12514" name="Drop Dow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7620</xdr:colOff>
          <xdr:row>11</xdr:row>
          <xdr:rowOff>22860</xdr:rowOff>
        </xdr:from>
        <xdr:to>
          <xdr:col>62</xdr:col>
          <xdr:colOff>0</xdr:colOff>
          <xdr:row>11</xdr:row>
          <xdr:rowOff>209550</xdr:rowOff>
        </xdr:to>
        <xdr:sp macro="" textlink="">
          <xdr:nvSpPr>
            <xdr:cNvPr id="12515" name="Drop Dow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12</xdr:row>
          <xdr:rowOff>22860</xdr:rowOff>
        </xdr:from>
        <xdr:to>
          <xdr:col>62</xdr:col>
          <xdr:colOff>0</xdr:colOff>
          <xdr:row>12</xdr:row>
          <xdr:rowOff>209550</xdr:rowOff>
        </xdr:to>
        <xdr:sp macro="" textlink="">
          <xdr:nvSpPr>
            <xdr:cNvPr id="12516" name="Drop Dow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25</xdr:row>
          <xdr:rowOff>22860</xdr:rowOff>
        </xdr:from>
        <xdr:to>
          <xdr:col>61</xdr:col>
          <xdr:colOff>1809750</xdr:colOff>
          <xdr:row>25</xdr:row>
          <xdr:rowOff>209550</xdr:rowOff>
        </xdr:to>
        <xdr:sp macro="" textlink="">
          <xdr:nvSpPr>
            <xdr:cNvPr id="12517" name="Drop Dow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48</xdr:row>
          <xdr:rowOff>22860</xdr:rowOff>
        </xdr:from>
        <xdr:to>
          <xdr:col>61</xdr:col>
          <xdr:colOff>1809750</xdr:colOff>
          <xdr:row>48</xdr:row>
          <xdr:rowOff>209550</xdr:rowOff>
        </xdr:to>
        <xdr:sp macro="" textlink="">
          <xdr:nvSpPr>
            <xdr:cNvPr id="12518" name="Drop Dow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51</xdr:row>
          <xdr:rowOff>22860</xdr:rowOff>
        </xdr:from>
        <xdr:to>
          <xdr:col>61</xdr:col>
          <xdr:colOff>1809750</xdr:colOff>
          <xdr:row>51</xdr:row>
          <xdr:rowOff>209550</xdr:rowOff>
        </xdr:to>
        <xdr:sp macro="" textlink="">
          <xdr:nvSpPr>
            <xdr:cNvPr id="12519" name="Drop Dow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52</xdr:row>
          <xdr:rowOff>22860</xdr:rowOff>
        </xdr:from>
        <xdr:to>
          <xdr:col>61</xdr:col>
          <xdr:colOff>1809750</xdr:colOff>
          <xdr:row>52</xdr:row>
          <xdr:rowOff>209550</xdr:rowOff>
        </xdr:to>
        <xdr:sp macro="" textlink="">
          <xdr:nvSpPr>
            <xdr:cNvPr id="12520" name="Drop Dow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53</xdr:row>
          <xdr:rowOff>22860</xdr:rowOff>
        </xdr:from>
        <xdr:to>
          <xdr:col>61</xdr:col>
          <xdr:colOff>1809750</xdr:colOff>
          <xdr:row>53</xdr:row>
          <xdr:rowOff>209550</xdr:rowOff>
        </xdr:to>
        <xdr:sp macro="" textlink="">
          <xdr:nvSpPr>
            <xdr:cNvPr id="12521" name="Drop Dow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54</xdr:row>
          <xdr:rowOff>22860</xdr:rowOff>
        </xdr:from>
        <xdr:to>
          <xdr:col>61</xdr:col>
          <xdr:colOff>1809750</xdr:colOff>
          <xdr:row>54</xdr:row>
          <xdr:rowOff>209550</xdr:rowOff>
        </xdr:to>
        <xdr:sp macro="" textlink="">
          <xdr:nvSpPr>
            <xdr:cNvPr id="12522" name="Drop Dow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55</xdr:row>
          <xdr:rowOff>22860</xdr:rowOff>
        </xdr:from>
        <xdr:to>
          <xdr:col>61</xdr:col>
          <xdr:colOff>1809750</xdr:colOff>
          <xdr:row>55</xdr:row>
          <xdr:rowOff>209550</xdr:rowOff>
        </xdr:to>
        <xdr:sp macro="" textlink="">
          <xdr:nvSpPr>
            <xdr:cNvPr id="12523" name="Drop Dow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8</xdr:row>
          <xdr:rowOff>22860</xdr:rowOff>
        </xdr:from>
        <xdr:to>
          <xdr:col>62</xdr:col>
          <xdr:colOff>0</xdr:colOff>
          <xdr:row>8</xdr:row>
          <xdr:rowOff>209550</xdr:rowOff>
        </xdr:to>
        <xdr:sp macro="" textlink="">
          <xdr:nvSpPr>
            <xdr:cNvPr id="12524" name="Drop Dow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16</xdr:row>
          <xdr:rowOff>22860</xdr:rowOff>
        </xdr:from>
        <xdr:to>
          <xdr:col>62</xdr:col>
          <xdr:colOff>0</xdr:colOff>
          <xdr:row>16</xdr:row>
          <xdr:rowOff>209550</xdr:rowOff>
        </xdr:to>
        <xdr:sp macro="" textlink="">
          <xdr:nvSpPr>
            <xdr:cNvPr id="12525" name="Drop Dow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15</xdr:row>
          <xdr:rowOff>22860</xdr:rowOff>
        </xdr:from>
        <xdr:to>
          <xdr:col>62</xdr:col>
          <xdr:colOff>0</xdr:colOff>
          <xdr:row>15</xdr:row>
          <xdr:rowOff>209550</xdr:rowOff>
        </xdr:to>
        <xdr:sp macro="" textlink="">
          <xdr:nvSpPr>
            <xdr:cNvPr id="12526" name="Drop Dow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5</xdr:row>
          <xdr:rowOff>22860</xdr:rowOff>
        </xdr:from>
        <xdr:to>
          <xdr:col>62</xdr:col>
          <xdr:colOff>1276350</xdr:colOff>
          <xdr:row>5</xdr:row>
          <xdr:rowOff>209550</xdr:rowOff>
        </xdr:to>
        <xdr:sp macro="" textlink="">
          <xdr:nvSpPr>
            <xdr:cNvPr id="12528" name="Drop Dow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9</xdr:row>
          <xdr:rowOff>22860</xdr:rowOff>
        </xdr:from>
        <xdr:to>
          <xdr:col>63</xdr:col>
          <xdr:colOff>0</xdr:colOff>
          <xdr:row>9</xdr:row>
          <xdr:rowOff>209550</xdr:rowOff>
        </xdr:to>
        <xdr:sp macro="" textlink="">
          <xdr:nvSpPr>
            <xdr:cNvPr id="12529" name="Drop Dow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7620</xdr:colOff>
          <xdr:row>10</xdr:row>
          <xdr:rowOff>22860</xdr:rowOff>
        </xdr:from>
        <xdr:to>
          <xdr:col>63</xdr:col>
          <xdr:colOff>0</xdr:colOff>
          <xdr:row>10</xdr:row>
          <xdr:rowOff>209550</xdr:rowOff>
        </xdr:to>
        <xdr:sp macro="" textlink="">
          <xdr:nvSpPr>
            <xdr:cNvPr id="12530" name="Drop Dow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7620</xdr:colOff>
          <xdr:row>11</xdr:row>
          <xdr:rowOff>22860</xdr:rowOff>
        </xdr:from>
        <xdr:to>
          <xdr:col>63</xdr:col>
          <xdr:colOff>0</xdr:colOff>
          <xdr:row>11</xdr:row>
          <xdr:rowOff>209550</xdr:rowOff>
        </xdr:to>
        <xdr:sp macro="" textlink="">
          <xdr:nvSpPr>
            <xdr:cNvPr id="12531" name="Drop Dow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12</xdr:row>
          <xdr:rowOff>22860</xdr:rowOff>
        </xdr:from>
        <xdr:to>
          <xdr:col>63</xdr:col>
          <xdr:colOff>0</xdr:colOff>
          <xdr:row>12</xdr:row>
          <xdr:rowOff>209550</xdr:rowOff>
        </xdr:to>
        <xdr:sp macro="" textlink="">
          <xdr:nvSpPr>
            <xdr:cNvPr id="12532" name="Drop Dow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25</xdr:row>
          <xdr:rowOff>22860</xdr:rowOff>
        </xdr:from>
        <xdr:to>
          <xdr:col>62</xdr:col>
          <xdr:colOff>1809750</xdr:colOff>
          <xdr:row>25</xdr:row>
          <xdr:rowOff>209550</xdr:rowOff>
        </xdr:to>
        <xdr:sp macro="" textlink="">
          <xdr:nvSpPr>
            <xdr:cNvPr id="12533" name="Drop Dow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48</xdr:row>
          <xdr:rowOff>22860</xdr:rowOff>
        </xdr:from>
        <xdr:to>
          <xdr:col>62</xdr:col>
          <xdr:colOff>1809750</xdr:colOff>
          <xdr:row>48</xdr:row>
          <xdr:rowOff>209550</xdr:rowOff>
        </xdr:to>
        <xdr:sp macro="" textlink="">
          <xdr:nvSpPr>
            <xdr:cNvPr id="12534" name="Drop Dow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51</xdr:row>
          <xdr:rowOff>22860</xdr:rowOff>
        </xdr:from>
        <xdr:to>
          <xdr:col>62</xdr:col>
          <xdr:colOff>1809750</xdr:colOff>
          <xdr:row>51</xdr:row>
          <xdr:rowOff>209550</xdr:rowOff>
        </xdr:to>
        <xdr:sp macro="" textlink="">
          <xdr:nvSpPr>
            <xdr:cNvPr id="12535" name="Drop Down 1271" hidden="1">
              <a:extLst>
                <a:ext uri="{63B3BB69-23CF-44E3-9099-C40C66FF867C}">
                  <a14:compatExt spid="_x0000_s12535"/>
                </a:ext>
                <a:ext uri="{FF2B5EF4-FFF2-40B4-BE49-F238E27FC236}">
                  <a16:creationId xmlns:a16="http://schemas.microsoft.com/office/drawing/2014/main" id="{00000000-0008-0000-0100-0000F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52</xdr:row>
          <xdr:rowOff>22860</xdr:rowOff>
        </xdr:from>
        <xdr:to>
          <xdr:col>62</xdr:col>
          <xdr:colOff>1809750</xdr:colOff>
          <xdr:row>52</xdr:row>
          <xdr:rowOff>209550</xdr:rowOff>
        </xdr:to>
        <xdr:sp macro="" textlink="">
          <xdr:nvSpPr>
            <xdr:cNvPr id="12536" name="Drop Down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1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53</xdr:row>
          <xdr:rowOff>22860</xdr:rowOff>
        </xdr:from>
        <xdr:to>
          <xdr:col>62</xdr:col>
          <xdr:colOff>1809750</xdr:colOff>
          <xdr:row>53</xdr:row>
          <xdr:rowOff>209550</xdr:rowOff>
        </xdr:to>
        <xdr:sp macro="" textlink="">
          <xdr:nvSpPr>
            <xdr:cNvPr id="12537" name="Drop Down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1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54</xdr:row>
          <xdr:rowOff>22860</xdr:rowOff>
        </xdr:from>
        <xdr:to>
          <xdr:col>62</xdr:col>
          <xdr:colOff>1809750</xdr:colOff>
          <xdr:row>54</xdr:row>
          <xdr:rowOff>209550</xdr:rowOff>
        </xdr:to>
        <xdr:sp macro="" textlink="">
          <xdr:nvSpPr>
            <xdr:cNvPr id="12538" name="Drop Dow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55</xdr:row>
          <xdr:rowOff>22860</xdr:rowOff>
        </xdr:from>
        <xdr:to>
          <xdr:col>62</xdr:col>
          <xdr:colOff>1809750</xdr:colOff>
          <xdr:row>55</xdr:row>
          <xdr:rowOff>209550</xdr:rowOff>
        </xdr:to>
        <xdr:sp macro="" textlink="">
          <xdr:nvSpPr>
            <xdr:cNvPr id="12539" name="Drop Dow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8</xdr:row>
          <xdr:rowOff>22860</xdr:rowOff>
        </xdr:from>
        <xdr:to>
          <xdr:col>63</xdr:col>
          <xdr:colOff>0</xdr:colOff>
          <xdr:row>8</xdr:row>
          <xdr:rowOff>209550</xdr:rowOff>
        </xdr:to>
        <xdr:sp macro="" textlink="">
          <xdr:nvSpPr>
            <xdr:cNvPr id="12540" name="Drop Dow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16</xdr:row>
          <xdr:rowOff>22860</xdr:rowOff>
        </xdr:from>
        <xdr:to>
          <xdr:col>63</xdr:col>
          <xdr:colOff>0</xdr:colOff>
          <xdr:row>16</xdr:row>
          <xdr:rowOff>209550</xdr:rowOff>
        </xdr:to>
        <xdr:sp macro="" textlink="">
          <xdr:nvSpPr>
            <xdr:cNvPr id="12541" name="Drop Dow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15</xdr:row>
          <xdr:rowOff>22860</xdr:rowOff>
        </xdr:from>
        <xdr:to>
          <xdr:col>63</xdr:col>
          <xdr:colOff>0</xdr:colOff>
          <xdr:row>15</xdr:row>
          <xdr:rowOff>209550</xdr:rowOff>
        </xdr:to>
        <xdr:sp macro="" textlink="">
          <xdr:nvSpPr>
            <xdr:cNvPr id="12542" name="Drop Dow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5</xdr:row>
          <xdr:rowOff>22860</xdr:rowOff>
        </xdr:from>
        <xdr:to>
          <xdr:col>63</xdr:col>
          <xdr:colOff>1276350</xdr:colOff>
          <xdr:row>5</xdr:row>
          <xdr:rowOff>209550</xdr:rowOff>
        </xdr:to>
        <xdr:sp macro="" textlink="">
          <xdr:nvSpPr>
            <xdr:cNvPr id="12544" name="Drop Dow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9</xdr:row>
          <xdr:rowOff>22860</xdr:rowOff>
        </xdr:from>
        <xdr:to>
          <xdr:col>64</xdr:col>
          <xdr:colOff>0</xdr:colOff>
          <xdr:row>9</xdr:row>
          <xdr:rowOff>209550</xdr:rowOff>
        </xdr:to>
        <xdr:sp macro="" textlink="">
          <xdr:nvSpPr>
            <xdr:cNvPr id="12545" name="Drop Dow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10</xdr:row>
          <xdr:rowOff>22860</xdr:rowOff>
        </xdr:from>
        <xdr:to>
          <xdr:col>64</xdr:col>
          <xdr:colOff>0</xdr:colOff>
          <xdr:row>10</xdr:row>
          <xdr:rowOff>209550</xdr:rowOff>
        </xdr:to>
        <xdr:sp macro="" textlink="">
          <xdr:nvSpPr>
            <xdr:cNvPr id="12546" name="Drop Down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1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11</xdr:row>
          <xdr:rowOff>22860</xdr:rowOff>
        </xdr:from>
        <xdr:to>
          <xdr:col>64</xdr:col>
          <xdr:colOff>0</xdr:colOff>
          <xdr:row>11</xdr:row>
          <xdr:rowOff>209550</xdr:rowOff>
        </xdr:to>
        <xdr:sp macro="" textlink="">
          <xdr:nvSpPr>
            <xdr:cNvPr id="12547" name="Drop Dow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12</xdr:row>
          <xdr:rowOff>22860</xdr:rowOff>
        </xdr:from>
        <xdr:to>
          <xdr:col>64</xdr:col>
          <xdr:colOff>0</xdr:colOff>
          <xdr:row>12</xdr:row>
          <xdr:rowOff>209550</xdr:rowOff>
        </xdr:to>
        <xdr:sp macro="" textlink="">
          <xdr:nvSpPr>
            <xdr:cNvPr id="12548" name="Drop Dow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25</xdr:row>
          <xdr:rowOff>22860</xdr:rowOff>
        </xdr:from>
        <xdr:to>
          <xdr:col>63</xdr:col>
          <xdr:colOff>1809750</xdr:colOff>
          <xdr:row>25</xdr:row>
          <xdr:rowOff>209550</xdr:rowOff>
        </xdr:to>
        <xdr:sp macro="" textlink="">
          <xdr:nvSpPr>
            <xdr:cNvPr id="12549" name="Drop Dow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48</xdr:row>
          <xdr:rowOff>22860</xdr:rowOff>
        </xdr:from>
        <xdr:to>
          <xdr:col>63</xdr:col>
          <xdr:colOff>1809750</xdr:colOff>
          <xdr:row>48</xdr:row>
          <xdr:rowOff>209550</xdr:rowOff>
        </xdr:to>
        <xdr:sp macro="" textlink="">
          <xdr:nvSpPr>
            <xdr:cNvPr id="12550" name="Drop Dow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51</xdr:row>
          <xdr:rowOff>22860</xdr:rowOff>
        </xdr:from>
        <xdr:to>
          <xdr:col>63</xdr:col>
          <xdr:colOff>1809750</xdr:colOff>
          <xdr:row>51</xdr:row>
          <xdr:rowOff>209550</xdr:rowOff>
        </xdr:to>
        <xdr:sp macro="" textlink="">
          <xdr:nvSpPr>
            <xdr:cNvPr id="12551" name="Drop Dow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52</xdr:row>
          <xdr:rowOff>22860</xdr:rowOff>
        </xdr:from>
        <xdr:to>
          <xdr:col>63</xdr:col>
          <xdr:colOff>1809750</xdr:colOff>
          <xdr:row>52</xdr:row>
          <xdr:rowOff>209550</xdr:rowOff>
        </xdr:to>
        <xdr:sp macro="" textlink="">
          <xdr:nvSpPr>
            <xdr:cNvPr id="12552" name="Drop Dow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53</xdr:row>
          <xdr:rowOff>22860</xdr:rowOff>
        </xdr:from>
        <xdr:to>
          <xdr:col>63</xdr:col>
          <xdr:colOff>1809750</xdr:colOff>
          <xdr:row>53</xdr:row>
          <xdr:rowOff>209550</xdr:rowOff>
        </xdr:to>
        <xdr:sp macro="" textlink="">
          <xdr:nvSpPr>
            <xdr:cNvPr id="12553" name="Drop Dow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54</xdr:row>
          <xdr:rowOff>22860</xdr:rowOff>
        </xdr:from>
        <xdr:to>
          <xdr:col>63</xdr:col>
          <xdr:colOff>1809750</xdr:colOff>
          <xdr:row>54</xdr:row>
          <xdr:rowOff>209550</xdr:rowOff>
        </xdr:to>
        <xdr:sp macro="" textlink="">
          <xdr:nvSpPr>
            <xdr:cNvPr id="12554" name="Drop Dow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55</xdr:row>
          <xdr:rowOff>22860</xdr:rowOff>
        </xdr:from>
        <xdr:to>
          <xdr:col>63</xdr:col>
          <xdr:colOff>1809750</xdr:colOff>
          <xdr:row>55</xdr:row>
          <xdr:rowOff>209550</xdr:rowOff>
        </xdr:to>
        <xdr:sp macro="" textlink="">
          <xdr:nvSpPr>
            <xdr:cNvPr id="12555" name="Drop Dow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8</xdr:row>
          <xdr:rowOff>22860</xdr:rowOff>
        </xdr:from>
        <xdr:to>
          <xdr:col>64</xdr:col>
          <xdr:colOff>0</xdr:colOff>
          <xdr:row>8</xdr:row>
          <xdr:rowOff>209550</xdr:rowOff>
        </xdr:to>
        <xdr:sp macro="" textlink="">
          <xdr:nvSpPr>
            <xdr:cNvPr id="12556" name="Drop Dow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16</xdr:row>
          <xdr:rowOff>22860</xdr:rowOff>
        </xdr:from>
        <xdr:to>
          <xdr:col>64</xdr:col>
          <xdr:colOff>0</xdr:colOff>
          <xdr:row>16</xdr:row>
          <xdr:rowOff>209550</xdr:rowOff>
        </xdr:to>
        <xdr:sp macro="" textlink="">
          <xdr:nvSpPr>
            <xdr:cNvPr id="12557" name="Drop Dow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15</xdr:row>
          <xdr:rowOff>22860</xdr:rowOff>
        </xdr:from>
        <xdr:to>
          <xdr:col>64</xdr:col>
          <xdr:colOff>0</xdr:colOff>
          <xdr:row>15</xdr:row>
          <xdr:rowOff>209550</xdr:rowOff>
        </xdr:to>
        <xdr:sp macro="" textlink="">
          <xdr:nvSpPr>
            <xdr:cNvPr id="12558" name="Drop Dow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5</xdr:row>
          <xdr:rowOff>22860</xdr:rowOff>
        </xdr:from>
        <xdr:to>
          <xdr:col>64</xdr:col>
          <xdr:colOff>1276350</xdr:colOff>
          <xdr:row>5</xdr:row>
          <xdr:rowOff>209550</xdr:rowOff>
        </xdr:to>
        <xdr:sp macro="" textlink="">
          <xdr:nvSpPr>
            <xdr:cNvPr id="12560" name="Drop Dow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9</xdr:row>
          <xdr:rowOff>22860</xdr:rowOff>
        </xdr:from>
        <xdr:to>
          <xdr:col>65</xdr:col>
          <xdr:colOff>0</xdr:colOff>
          <xdr:row>9</xdr:row>
          <xdr:rowOff>209550</xdr:rowOff>
        </xdr:to>
        <xdr:sp macro="" textlink="">
          <xdr:nvSpPr>
            <xdr:cNvPr id="12561" name="Drop Dow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</xdr:colOff>
          <xdr:row>10</xdr:row>
          <xdr:rowOff>22860</xdr:rowOff>
        </xdr:from>
        <xdr:to>
          <xdr:col>65</xdr:col>
          <xdr:colOff>0</xdr:colOff>
          <xdr:row>10</xdr:row>
          <xdr:rowOff>209550</xdr:rowOff>
        </xdr:to>
        <xdr:sp macro="" textlink="">
          <xdr:nvSpPr>
            <xdr:cNvPr id="12562" name="Drop Dow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</xdr:colOff>
          <xdr:row>11</xdr:row>
          <xdr:rowOff>22860</xdr:rowOff>
        </xdr:from>
        <xdr:to>
          <xdr:col>65</xdr:col>
          <xdr:colOff>0</xdr:colOff>
          <xdr:row>11</xdr:row>
          <xdr:rowOff>209550</xdr:rowOff>
        </xdr:to>
        <xdr:sp macro="" textlink="">
          <xdr:nvSpPr>
            <xdr:cNvPr id="12563" name="Drop Dow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12</xdr:row>
          <xdr:rowOff>22860</xdr:rowOff>
        </xdr:from>
        <xdr:to>
          <xdr:col>65</xdr:col>
          <xdr:colOff>0</xdr:colOff>
          <xdr:row>12</xdr:row>
          <xdr:rowOff>209550</xdr:rowOff>
        </xdr:to>
        <xdr:sp macro="" textlink="">
          <xdr:nvSpPr>
            <xdr:cNvPr id="12564" name="Drop Dow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25</xdr:row>
          <xdr:rowOff>22860</xdr:rowOff>
        </xdr:from>
        <xdr:to>
          <xdr:col>64</xdr:col>
          <xdr:colOff>1809750</xdr:colOff>
          <xdr:row>25</xdr:row>
          <xdr:rowOff>209550</xdr:rowOff>
        </xdr:to>
        <xdr:sp macro="" textlink="">
          <xdr:nvSpPr>
            <xdr:cNvPr id="12565" name="Drop Dow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48</xdr:row>
          <xdr:rowOff>22860</xdr:rowOff>
        </xdr:from>
        <xdr:to>
          <xdr:col>64</xdr:col>
          <xdr:colOff>1809750</xdr:colOff>
          <xdr:row>48</xdr:row>
          <xdr:rowOff>209550</xdr:rowOff>
        </xdr:to>
        <xdr:sp macro="" textlink="">
          <xdr:nvSpPr>
            <xdr:cNvPr id="12566" name="Drop Dow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51</xdr:row>
          <xdr:rowOff>22860</xdr:rowOff>
        </xdr:from>
        <xdr:to>
          <xdr:col>64</xdr:col>
          <xdr:colOff>1809750</xdr:colOff>
          <xdr:row>51</xdr:row>
          <xdr:rowOff>209550</xdr:rowOff>
        </xdr:to>
        <xdr:sp macro="" textlink="">
          <xdr:nvSpPr>
            <xdr:cNvPr id="12567" name="Drop Dow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52</xdr:row>
          <xdr:rowOff>22860</xdr:rowOff>
        </xdr:from>
        <xdr:to>
          <xdr:col>64</xdr:col>
          <xdr:colOff>1809750</xdr:colOff>
          <xdr:row>52</xdr:row>
          <xdr:rowOff>209550</xdr:rowOff>
        </xdr:to>
        <xdr:sp macro="" textlink="">
          <xdr:nvSpPr>
            <xdr:cNvPr id="12568" name="Drop Down 1304" hidden="1">
              <a:extLst>
                <a:ext uri="{63B3BB69-23CF-44E3-9099-C40C66FF867C}">
                  <a14:compatExt spid="_x0000_s12568"/>
                </a:ext>
                <a:ext uri="{FF2B5EF4-FFF2-40B4-BE49-F238E27FC236}">
                  <a16:creationId xmlns:a16="http://schemas.microsoft.com/office/drawing/2014/main" id="{00000000-0008-0000-0100-00001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53</xdr:row>
          <xdr:rowOff>22860</xdr:rowOff>
        </xdr:from>
        <xdr:to>
          <xdr:col>64</xdr:col>
          <xdr:colOff>1809750</xdr:colOff>
          <xdr:row>53</xdr:row>
          <xdr:rowOff>209550</xdr:rowOff>
        </xdr:to>
        <xdr:sp macro="" textlink="">
          <xdr:nvSpPr>
            <xdr:cNvPr id="12569" name="Drop Down 1305" hidden="1">
              <a:extLst>
                <a:ext uri="{63B3BB69-23CF-44E3-9099-C40C66FF867C}">
                  <a14:compatExt spid="_x0000_s12569"/>
                </a:ext>
                <a:ext uri="{FF2B5EF4-FFF2-40B4-BE49-F238E27FC236}">
                  <a16:creationId xmlns:a16="http://schemas.microsoft.com/office/drawing/2014/main" id="{00000000-0008-0000-0100-00001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54</xdr:row>
          <xdr:rowOff>22860</xdr:rowOff>
        </xdr:from>
        <xdr:to>
          <xdr:col>64</xdr:col>
          <xdr:colOff>1809750</xdr:colOff>
          <xdr:row>54</xdr:row>
          <xdr:rowOff>209550</xdr:rowOff>
        </xdr:to>
        <xdr:sp macro="" textlink="">
          <xdr:nvSpPr>
            <xdr:cNvPr id="12570" name="Drop Dow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55</xdr:row>
          <xdr:rowOff>22860</xdr:rowOff>
        </xdr:from>
        <xdr:to>
          <xdr:col>64</xdr:col>
          <xdr:colOff>1809750</xdr:colOff>
          <xdr:row>55</xdr:row>
          <xdr:rowOff>209550</xdr:rowOff>
        </xdr:to>
        <xdr:sp macro="" textlink="">
          <xdr:nvSpPr>
            <xdr:cNvPr id="12571" name="Drop Dow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8</xdr:row>
          <xdr:rowOff>22860</xdr:rowOff>
        </xdr:from>
        <xdr:to>
          <xdr:col>65</xdr:col>
          <xdr:colOff>0</xdr:colOff>
          <xdr:row>8</xdr:row>
          <xdr:rowOff>209550</xdr:rowOff>
        </xdr:to>
        <xdr:sp macro="" textlink="">
          <xdr:nvSpPr>
            <xdr:cNvPr id="12572" name="Drop Dow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16</xdr:row>
          <xdr:rowOff>22860</xdr:rowOff>
        </xdr:from>
        <xdr:to>
          <xdr:col>65</xdr:col>
          <xdr:colOff>0</xdr:colOff>
          <xdr:row>16</xdr:row>
          <xdr:rowOff>209550</xdr:rowOff>
        </xdr:to>
        <xdr:sp macro="" textlink="">
          <xdr:nvSpPr>
            <xdr:cNvPr id="12573" name="Drop Down 1309" hidden="1">
              <a:extLst>
                <a:ext uri="{63B3BB69-23CF-44E3-9099-C40C66FF867C}">
                  <a14:compatExt spid="_x0000_s12573"/>
                </a:ext>
                <a:ext uri="{FF2B5EF4-FFF2-40B4-BE49-F238E27FC236}">
                  <a16:creationId xmlns:a16="http://schemas.microsoft.com/office/drawing/2014/main" id="{00000000-0008-0000-0100-00001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15</xdr:row>
          <xdr:rowOff>22860</xdr:rowOff>
        </xdr:from>
        <xdr:to>
          <xdr:col>65</xdr:col>
          <xdr:colOff>0</xdr:colOff>
          <xdr:row>15</xdr:row>
          <xdr:rowOff>209550</xdr:rowOff>
        </xdr:to>
        <xdr:sp macro="" textlink="">
          <xdr:nvSpPr>
            <xdr:cNvPr id="12574" name="Drop Down 1310" hidden="1">
              <a:extLst>
                <a:ext uri="{63B3BB69-23CF-44E3-9099-C40C66FF867C}">
                  <a14:compatExt spid="_x0000_s12574"/>
                </a:ext>
                <a:ext uri="{FF2B5EF4-FFF2-40B4-BE49-F238E27FC236}">
                  <a16:creationId xmlns:a16="http://schemas.microsoft.com/office/drawing/2014/main" id="{00000000-0008-0000-0100-00001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5</xdr:row>
          <xdr:rowOff>22860</xdr:rowOff>
        </xdr:from>
        <xdr:to>
          <xdr:col>65</xdr:col>
          <xdr:colOff>1276350</xdr:colOff>
          <xdr:row>5</xdr:row>
          <xdr:rowOff>209550</xdr:rowOff>
        </xdr:to>
        <xdr:sp macro="" textlink="">
          <xdr:nvSpPr>
            <xdr:cNvPr id="12576" name="Drop Down 1312" hidden="1">
              <a:extLst>
                <a:ext uri="{63B3BB69-23CF-44E3-9099-C40C66FF867C}">
                  <a14:compatExt spid="_x0000_s12576"/>
                </a:ext>
                <a:ext uri="{FF2B5EF4-FFF2-40B4-BE49-F238E27FC236}">
                  <a16:creationId xmlns:a16="http://schemas.microsoft.com/office/drawing/2014/main" id="{00000000-0008-0000-0100-00002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9</xdr:row>
          <xdr:rowOff>22860</xdr:rowOff>
        </xdr:from>
        <xdr:to>
          <xdr:col>66</xdr:col>
          <xdr:colOff>0</xdr:colOff>
          <xdr:row>9</xdr:row>
          <xdr:rowOff>209550</xdr:rowOff>
        </xdr:to>
        <xdr:sp macro="" textlink="">
          <xdr:nvSpPr>
            <xdr:cNvPr id="12577" name="Drop Down 1313" hidden="1">
              <a:extLst>
                <a:ext uri="{63B3BB69-23CF-44E3-9099-C40C66FF867C}">
                  <a14:compatExt spid="_x0000_s12577"/>
                </a:ext>
                <a:ext uri="{FF2B5EF4-FFF2-40B4-BE49-F238E27FC236}">
                  <a16:creationId xmlns:a16="http://schemas.microsoft.com/office/drawing/2014/main" id="{00000000-0008-0000-0100-00002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7620</xdr:colOff>
          <xdr:row>10</xdr:row>
          <xdr:rowOff>22860</xdr:rowOff>
        </xdr:from>
        <xdr:to>
          <xdr:col>66</xdr:col>
          <xdr:colOff>0</xdr:colOff>
          <xdr:row>10</xdr:row>
          <xdr:rowOff>209550</xdr:rowOff>
        </xdr:to>
        <xdr:sp macro="" textlink="">
          <xdr:nvSpPr>
            <xdr:cNvPr id="12578" name="Drop Down 1314" hidden="1">
              <a:extLst>
                <a:ext uri="{63B3BB69-23CF-44E3-9099-C40C66FF867C}">
                  <a14:compatExt spid="_x0000_s12578"/>
                </a:ext>
                <a:ext uri="{FF2B5EF4-FFF2-40B4-BE49-F238E27FC236}">
                  <a16:creationId xmlns:a16="http://schemas.microsoft.com/office/drawing/2014/main" id="{00000000-0008-0000-0100-00002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7620</xdr:colOff>
          <xdr:row>11</xdr:row>
          <xdr:rowOff>22860</xdr:rowOff>
        </xdr:from>
        <xdr:to>
          <xdr:col>66</xdr:col>
          <xdr:colOff>0</xdr:colOff>
          <xdr:row>11</xdr:row>
          <xdr:rowOff>209550</xdr:rowOff>
        </xdr:to>
        <xdr:sp macro="" textlink="">
          <xdr:nvSpPr>
            <xdr:cNvPr id="12579" name="Drop Down 1315" hidden="1">
              <a:extLst>
                <a:ext uri="{63B3BB69-23CF-44E3-9099-C40C66FF867C}">
                  <a14:compatExt spid="_x0000_s12579"/>
                </a:ext>
                <a:ext uri="{FF2B5EF4-FFF2-40B4-BE49-F238E27FC236}">
                  <a16:creationId xmlns:a16="http://schemas.microsoft.com/office/drawing/2014/main" id="{00000000-0008-0000-0100-00002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12</xdr:row>
          <xdr:rowOff>22860</xdr:rowOff>
        </xdr:from>
        <xdr:to>
          <xdr:col>66</xdr:col>
          <xdr:colOff>0</xdr:colOff>
          <xdr:row>12</xdr:row>
          <xdr:rowOff>209550</xdr:rowOff>
        </xdr:to>
        <xdr:sp macro="" textlink="">
          <xdr:nvSpPr>
            <xdr:cNvPr id="12580" name="Drop Down 1316" hidden="1">
              <a:extLst>
                <a:ext uri="{63B3BB69-23CF-44E3-9099-C40C66FF867C}">
                  <a14:compatExt spid="_x0000_s12580"/>
                </a:ext>
                <a:ext uri="{FF2B5EF4-FFF2-40B4-BE49-F238E27FC236}">
                  <a16:creationId xmlns:a16="http://schemas.microsoft.com/office/drawing/2014/main" id="{00000000-0008-0000-0100-00002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25</xdr:row>
          <xdr:rowOff>22860</xdr:rowOff>
        </xdr:from>
        <xdr:to>
          <xdr:col>65</xdr:col>
          <xdr:colOff>1809750</xdr:colOff>
          <xdr:row>25</xdr:row>
          <xdr:rowOff>209550</xdr:rowOff>
        </xdr:to>
        <xdr:sp macro="" textlink="">
          <xdr:nvSpPr>
            <xdr:cNvPr id="12581" name="Drop Down 1317" hidden="1">
              <a:extLst>
                <a:ext uri="{63B3BB69-23CF-44E3-9099-C40C66FF867C}">
                  <a14:compatExt spid="_x0000_s12581"/>
                </a:ext>
                <a:ext uri="{FF2B5EF4-FFF2-40B4-BE49-F238E27FC236}">
                  <a16:creationId xmlns:a16="http://schemas.microsoft.com/office/drawing/2014/main" id="{00000000-0008-0000-0100-00002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48</xdr:row>
          <xdr:rowOff>22860</xdr:rowOff>
        </xdr:from>
        <xdr:to>
          <xdr:col>65</xdr:col>
          <xdr:colOff>1809750</xdr:colOff>
          <xdr:row>48</xdr:row>
          <xdr:rowOff>209550</xdr:rowOff>
        </xdr:to>
        <xdr:sp macro="" textlink="">
          <xdr:nvSpPr>
            <xdr:cNvPr id="12582" name="Drop Down 1318" hidden="1">
              <a:extLst>
                <a:ext uri="{63B3BB69-23CF-44E3-9099-C40C66FF867C}">
                  <a14:compatExt spid="_x0000_s12582"/>
                </a:ext>
                <a:ext uri="{FF2B5EF4-FFF2-40B4-BE49-F238E27FC236}">
                  <a16:creationId xmlns:a16="http://schemas.microsoft.com/office/drawing/2014/main" id="{00000000-0008-0000-0100-00002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51</xdr:row>
          <xdr:rowOff>22860</xdr:rowOff>
        </xdr:from>
        <xdr:to>
          <xdr:col>65</xdr:col>
          <xdr:colOff>1809750</xdr:colOff>
          <xdr:row>51</xdr:row>
          <xdr:rowOff>209550</xdr:rowOff>
        </xdr:to>
        <xdr:sp macro="" textlink="">
          <xdr:nvSpPr>
            <xdr:cNvPr id="12583" name="Drop Down 1319" hidden="1">
              <a:extLst>
                <a:ext uri="{63B3BB69-23CF-44E3-9099-C40C66FF867C}">
                  <a14:compatExt spid="_x0000_s12583"/>
                </a:ext>
                <a:ext uri="{FF2B5EF4-FFF2-40B4-BE49-F238E27FC236}">
                  <a16:creationId xmlns:a16="http://schemas.microsoft.com/office/drawing/2014/main" id="{00000000-0008-0000-0100-00002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52</xdr:row>
          <xdr:rowOff>22860</xdr:rowOff>
        </xdr:from>
        <xdr:to>
          <xdr:col>65</xdr:col>
          <xdr:colOff>1809750</xdr:colOff>
          <xdr:row>52</xdr:row>
          <xdr:rowOff>209550</xdr:rowOff>
        </xdr:to>
        <xdr:sp macro="" textlink="">
          <xdr:nvSpPr>
            <xdr:cNvPr id="12584" name="Drop Down 1320" hidden="1">
              <a:extLst>
                <a:ext uri="{63B3BB69-23CF-44E3-9099-C40C66FF867C}">
                  <a14:compatExt spid="_x0000_s12584"/>
                </a:ext>
                <a:ext uri="{FF2B5EF4-FFF2-40B4-BE49-F238E27FC236}">
                  <a16:creationId xmlns:a16="http://schemas.microsoft.com/office/drawing/2014/main" id="{00000000-0008-0000-0100-00002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53</xdr:row>
          <xdr:rowOff>22860</xdr:rowOff>
        </xdr:from>
        <xdr:to>
          <xdr:col>65</xdr:col>
          <xdr:colOff>1809750</xdr:colOff>
          <xdr:row>53</xdr:row>
          <xdr:rowOff>209550</xdr:rowOff>
        </xdr:to>
        <xdr:sp macro="" textlink="">
          <xdr:nvSpPr>
            <xdr:cNvPr id="12585" name="Drop Down 1321" hidden="1">
              <a:extLst>
                <a:ext uri="{63B3BB69-23CF-44E3-9099-C40C66FF867C}">
                  <a14:compatExt spid="_x0000_s12585"/>
                </a:ext>
                <a:ext uri="{FF2B5EF4-FFF2-40B4-BE49-F238E27FC236}">
                  <a16:creationId xmlns:a16="http://schemas.microsoft.com/office/drawing/2014/main" id="{00000000-0008-0000-0100-00002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54</xdr:row>
          <xdr:rowOff>22860</xdr:rowOff>
        </xdr:from>
        <xdr:to>
          <xdr:col>65</xdr:col>
          <xdr:colOff>1809750</xdr:colOff>
          <xdr:row>54</xdr:row>
          <xdr:rowOff>209550</xdr:rowOff>
        </xdr:to>
        <xdr:sp macro="" textlink="">
          <xdr:nvSpPr>
            <xdr:cNvPr id="12586" name="Drop Down 1322" hidden="1">
              <a:extLst>
                <a:ext uri="{63B3BB69-23CF-44E3-9099-C40C66FF867C}">
                  <a14:compatExt spid="_x0000_s12586"/>
                </a:ext>
                <a:ext uri="{FF2B5EF4-FFF2-40B4-BE49-F238E27FC236}">
                  <a16:creationId xmlns:a16="http://schemas.microsoft.com/office/drawing/2014/main" id="{00000000-0008-0000-0100-00002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55</xdr:row>
          <xdr:rowOff>22860</xdr:rowOff>
        </xdr:from>
        <xdr:to>
          <xdr:col>65</xdr:col>
          <xdr:colOff>1809750</xdr:colOff>
          <xdr:row>55</xdr:row>
          <xdr:rowOff>209550</xdr:rowOff>
        </xdr:to>
        <xdr:sp macro="" textlink="">
          <xdr:nvSpPr>
            <xdr:cNvPr id="12587" name="Drop Down 1323" hidden="1">
              <a:extLst>
                <a:ext uri="{63B3BB69-23CF-44E3-9099-C40C66FF867C}">
                  <a14:compatExt spid="_x0000_s12587"/>
                </a:ext>
                <a:ext uri="{FF2B5EF4-FFF2-40B4-BE49-F238E27FC236}">
                  <a16:creationId xmlns:a16="http://schemas.microsoft.com/office/drawing/2014/main" id="{00000000-0008-0000-0100-00002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8</xdr:row>
          <xdr:rowOff>22860</xdr:rowOff>
        </xdr:from>
        <xdr:to>
          <xdr:col>66</xdr:col>
          <xdr:colOff>0</xdr:colOff>
          <xdr:row>8</xdr:row>
          <xdr:rowOff>209550</xdr:rowOff>
        </xdr:to>
        <xdr:sp macro="" textlink="">
          <xdr:nvSpPr>
            <xdr:cNvPr id="12588" name="Drop Down 1324" hidden="1">
              <a:extLst>
                <a:ext uri="{63B3BB69-23CF-44E3-9099-C40C66FF867C}">
                  <a14:compatExt spid="_x0000_s12588"/>
                </a:ext>
                <a:ext uri="{FF2B5EF4-FFF2-40B4-BE49-F238E27FC236}">
                  <a16:creationId xmlns:a16="http://schemas.microsoft.com/office/drawing/2014/main" id="{00000000-0008-0000-0100-00002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16</xdr:row>
          <xdr:rowOff>22860</xdr:rowOff>
        </xdr:from>
        <xdr:to>
          <xdr:col>66</xdr:col>
          <xdr:colOff>0</xdr:colOff>
          <xdr:row>16</xdr:row>
          <xdr:rowOff>209550</xdr:rowOff>
        </xdr:to>
        <xdr:sp macro="" textlink="">
          <xdr:nvSpPr>
            <xdr:cNvPr id="12589" name="Drop Down 1325" hidden="1">
              <a:extLst>
                <a:ext uri="{63B3BB69-23CF-44E3-9099-C40C66FF867C}">
                  <a14:compatExt spid="_x0000_s12589"/>
                </a:ext>
                <a:ext uri="{FF2B5EF4-FFF2-40B4-BE49-F238E27FC236}">
                  <a16:creationId xmlns:a16="http://schemas.microsoft.com/office/drawing/2014/main" id="{00000000-0008-0000-0100-00002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15</xdr:row>
          <xdr:rowOff>22860</xdr:rowOff>
        </xdr:from>
        <xdr:to>
          <xdr:col>66</xdr:col>
          <xdr:colOff>0</xdr:colOff>
          <xdr:row>15</xdr:row>
          <xdr:rowOff>209550</xdr:rowOff>
        </xdr:to>
        <xdr:sp macro="" textlink="">
          <xdr:nvSpPr>
            <xdr:cNvPr id="12590" name="Drop Down 1326" hidden="1">
              <a:extLst>
                <a:ext uri="{63B3BB69-23CF-44E3-9099-C40C66FF867C}">
                  <a14:compatExt spid="_x0000_s12590"/>
                </a:ext>
                <a:ext uri="{FF2B5EF4-FFF2-40B4-BE49-F238E27FC236}">
                  <a16:creationId xmlns:a16="http://schemas.microsoft.com/office/drawing/2014/main" id="{00000000-0008-0000-0100-00002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5</xdr:row>
          <xdr:rowOff>22860</xdr:rowOff>
        </xdr:from>
        <xdr:to>
          <xdr:col>66</xdr:col>
          <xdr:colOff>1276350</xdr:colOff>
          <xdr:row>5</xdr:row>
          <xdr:rowOff>209550</xdr:rowOff>
        </xdr:to>
        <xdr:sp macro="" textlink="">
          <xdr:nvSpPr>
            <xdr:cNvPr id="12592" name="Drop Dow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9</xdr:row>
          <xdr:rowOff>22860</xdr:rowOff>
        </xdr:from>
        <xdr:to>
          <xdr:col>67</xdr:col>
          <xdr:colOff>0</xdr:colOff>
          <xdr:row>9</xdr:row>
          <xdr:rowOff>209550</xdr:rowOff>
        </xdr:to>
        <xdr:sp macro="" textlink="">
          <xdr:nvSpPr>
            <xdr:cNvPr id="12593" name="Drop Down 1329" hidden="1">
              <a:extLst>
                <a:ext uri="{63B3BB69-23CF-44E3-9099-C40C66FF867C}">
                  <a14:compatExt spid="_x0000_s12593"/>
                </a:ext>
                <a:ext uri="{FF2B5EF4-FFF2-40B4-BE49-F238E27FC236}">
                  <a16:creationId xmlns:a16="http://schemas.microsoft.com/office/drawing/2014/main" id="{00000000-0008-0000-0100-00003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7620</xdr:colOff>
          <xdr:row>10</xdr:row>
          <xdr:rowOff>22860</xdr:rowOff>
        </xdr:from>
        <xdr:to>
          <xdr:col>67</xdr:col>
          <xdr:colOff>0</xdr:colOff>
          <xdr:row>10</xdr:row>
          <xdr:rowOff>209550</xdr:rowOff>
        </xdr:to>
        <xdr:sp macro="" textlink="">
          <xdr:nvSpPr>
            <xdr:cNvPr id="12594" name="Drop Down 1330" hidden="1">
              <a:extLst>
                <a:ext uri="{63B3BB69-23CF-44E3-9099-C40C66FF867C}">
                  <a14:compatExt spid="_x0000_s12594"/>
                </a:ext>
                <a:ext uri="{FF2B5EF4-FFF2-40B4-BE49-F238E27FC236}">
                  <a16:creationId xmlns:a16="http://schemas.microsoft.com/office/drawing/2014/main" id="{00000000-0008-0000-0100-00003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7620</xdr:colOff>
          <xdr:row>11</xdr:row>
          <xdr:rowOff>22860</xdr:rowOff>
        </xdr:from>
        <xdr:to>
          <xdr:col>67</xdr:col>
          <xdr:colOff>0</xdr:colOff>
          <xdr:row>11</xdr:row>
          <xdr:rowOff>209550</xdr:rowOff>
        </xdr:to>
        <xdr:sp macro="" textlink="">
          <xdr:nvSpPr>
            <xdr:cNvPr id="12595" name="Drop Down 1331" hidden="1">
              <a:extLst>
                <a:ext uri="{63B3BB69-23CF-44E3-9099-C40C66FF867C}">
                  <a14:compatExt spid="_x0000_s12595"/>
                </a:ext>
                <a:ext uri="{FF2B5EF4-FFF2-40B4-BE49-F238E27FC236}">
                  <a16:creationId xmlns:a16="http://schemas.microsoft.com/office/drawing/2014/main" id="{00000000-0008-0000-0100-00003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12</xdr:row>
          <xdr:rowOff>22860</xdr:rowOff>
        </xdr:from>
        <xdr:to>
          <xdr:col>67</xdr:col>
          <xdr:colOff>0</xdr:colOff>
          <xdr:row>12</xdr:row>
          <xdr:rowOff>209550</xdr:rowOff>
        </xdr:to>
        <xdr:sp macro="" textlink="">
          <xdr:nvSpPr>
            <xdr:cNvPr id="12596" name="Drop Down 1332" hidden="1">
              <a:extLst>
                <a:ext uri="{63B3BB69-23CF-44E3-9099-C40C66FF867C}">
                  <a14:compatExt spid="_x0000_s12596"/>
                </a:ext>
                <a:ext uri="{FF2B5EF4-FFF2-40B4-BE49-F238E27FC236}">
                  <a16:creationId xmlns:a16="http://schemas.microsoft.com/office/drawing/2014/main" id="{00000000-0008-0000-0100-00003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25</xdr:row>
          <xdr:rowOff>22860</xdr:rowOff>
        </xdr:from>
        <xdr:to>
          <xdr:col>66</xdr:col>
          <xdr:colOff>1809750</xdr:colOff>
          <xdr:row>25</xdr:row>
          <xdr:rowOff>209550</xdr:rowOff>
        </xdr:to>
        <xdr:sp macro="" textlink="">
          <xdr:nvSpPr>
            <xdr:cNvPr id="12597" name="Drop Dow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48</xdr:row>
          <xdr:rowOff>22860</xdr:rowOff>
        </xdr:from>
        <xdr:to>
          <xdr:col>66</xdr:col>
          <xdr:colOff>1809750</xdr:colOff>
          <xdr:row>48</xdr:row>
          <xdr:rowOff>209550</xdr:rowOff>
        </xdr:to>
        <xdr:sp macro="" textlink="">
          <xdr:nvSpPr>
            <xdr:cNvPr id="12598" name="Drop Dow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51</xdr:row>
          <xdr:rowOff>22860</xdr:rowOff>
        </xdr:from>
        <xdr:to>
          <xdr:col>66</xdr:col>
          <xdr:colOff>1809750</xdr:colOff>
          <xdr:row>51</xdr:row>
          <xdr:rowOff>209550</xdr:rowOff>
        </xdr:to>
        <xdr:sp macro="" textlink="">
          <xdr:nvSpPr>
            <xdr:cNvPr id="12599" name="Drop Down 1335" hidden="1">
              <a:extLst>
                <a:ext uri="{63B3BB69-23CF-44E3-9099-C40C66FF867C}">
                  <a14:compatExt spid="_x0000_s12599"/>
                </a:ext>
                <a:ext uri="{FF2B5EF4-FFF2-40B4-BE49-F238E27FC236}">
                  <a16:creationId xmlns:a16="http://schemas.microsoft.com/office/drawing/2014/main" id="{00000000-0008-0000-0100-00003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52</xdr:row>
          <xdr:rowOff>22860</xdr:rowOff>
        </xdr:from>
        <xdr:to>
          <xdr:col>66</xdr:col>
          <xdr:colOff>1809750</xdr:colOff>
          <xdr:row>52</xdr:row>
          <xdr:rowOff>209550</xdr:rowOff>
        </xdr:to>
        <xdr:sp macro="" textlink="">
          <xdr:nvSpPr>
            <xdr:cNvPr id="12600" name="Drop Dow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53</xdr:row>
          <xdr:rowOff>22860</xdr:rowOff>
        </xdr:from>
        <xdr:to>
          <xdr:col>66</xdr:col>
          <xdr:colOff>1809750</xdr:colOff>
          <xdr:row>53</xdr:row>
          <xdr:rowOff>209550</xdr:rowOff>
        </xdr:to>
        <xdr:sp macro="" textlink="">
          <xdr:nvSpPr>
            <xdr:cNvPr id="12601" name="Drop Dow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54</xdr:row>
          <xdr:rowOff>22860</xdr:rowOff>
        </xdr:from>
        <xdr:to>
          <xdr:col>66</xdr:col>
          <xdr:colOff>1809750</xdr:colOff>
          <xdr:row>54</xdr:row>
          <xdr:rowOff>209550</xdr:rowOff>
        </xdr:to>
        <xdr:sp macro="" textlink="">
          <xdr:nvSpPr>
            <xdr:cNvPr id="12602" name="Drop Dow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55</xdr:row>
          <xdr:rowOff>22860</xdr:rowOff>
        </xdr:from>
        <xdr:to>
          <xdr:col>66</xdr:col>
          <xdr:colOff>1809750</xdr:colOff>
          <xdr:row>55</xdr:row>
          <xdr:rowOff>209550</xdr:rowOff>
        </xdr:to>
        <xdr:sp macro="" textlink="">
          <xdr:nvSpPr>
            <xdr:cNvPr id="12603" name="Drop Dow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8</xdr:row>
          <xdr:rowOff>22860</xdr:rowOff>
        </xdr:from>
        <xdr:to>
          <xdr:col>67</xdr:col>
          <xdr:colOff>0</xdr:colOff>
          <xdr:row>8</xdr:row>
          <xdr:rowOff>209550</xdr:rowOff>
        </xdr:to>
        <xdr:sp macro="" textlink="">
          <xdr:nvSpPr>
            <xdr:cNvPr id="12604" name="Drop Dow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16</xdr:row>
          <xdr:rowOff>22860</xdr:rowOff>
        </xdr:from>
        <xdr:to>
          <xdr:col>67</xdr:col>
          <xdr:colOff>0</xdr:colOff>
          <xdr:row>16</xdr:row>
          <xdr:rowOff>209550</xdr:rowOff>
        </xdr:to>
        <xdr:sp macro="" textlink="">
          <xdr:nvSpPr>
            <xdr:cNvPr id="12605" name="Drop Dow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15</xdr:row>
          <xdr:rowOff>22860</xdr:rowOff>
        </xdr:from>
        <xdr:to>
          <xdr:col>67</xdr:col>
          <xdr:colOff>0</xdr:colOff>
          <xdr:row>15</xdr:row>
          <xdr:rowOff>209550</xdr:rowOff>
        </xdr:to>
        <xdr:sp macro="" textlink="">
          <xdr:nvSpPr>
            <xdr:cNvPr id="12606" name="Drop Down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1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5</xdr:row>
          <xdr:rowOff>22860</xdr:rowOff>
        </xdr:from>
        <xdr:to>
          <xdr:col>67</xdr:col>
          <xdr:colOff>1276350</xdr:colOff>
          <xdr:row>5</xdr:row>
          <xdr:rowOff>209550</xdr:rowOff>
        </xdr:to>
        <xdr:sp macro="" textlink="">
          <xdr:nvSpPr>
            <xdr:cNvPr id="12608" name="Drop Down 1344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1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9</xdr:row>
          <xdr:rowOff>22860</xdr:rowOff>
        </xdr:from>
        <xdr:to>
          <xdr:col>68</xdr:col>
          <xdr:colOff>0</xdr:colOff>
          <xdr:row>9</xdr:row>
          <xdr:rowOff>209550</xdr:rowOff>
        </xdr:to>
        <xdr:sp macro="" textlink="">
          <xdr:nvSpPr>
            <xdr:cNvPr id="12609" name="Drop Down 1345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1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7620</xdr:colOff>
          <xdr:row>10</xdr:row>
          <xdr:rowOff>22860</xdr:rowOff>
        </xdr:from>
        <xdr:to>
          <xdr:col>68</xdr:col>
          <xdr:colOff>0</xdr:colOff>
          <xdr:row>10</xdr:row>
          <xdr:rowOff>209550</xdr:rowOff>
        </xdr:to>
        <xdr:sp macro="" textlink="">
          <xdr:nvSpPr>
            <xdr:cNvPr id="12610" name="Drop Down 1346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1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7620</xdr:colOff>
          <xdr:row>11</xdr:row>
          <xdr:rowOff>22860</xdr:rowOff>
        </xdr:from>
        <xdr:to>
          <xdr:col>68</xdr:col>
          <xdr:colOff>0</xdr:colOff>
          <xdr:row>11</xdr:row>
          <xdr:rowOff>209550</xdr:rowOff>
        </xdr:to>
        <xdr:sp macro="" textlink="">
          <xdr:nvSpPr>
            <xdr:cNvPr id="12611" name="Drop Down 1347" hidden="1">
              <a:extLst>
                <a:ext uri="{63B3BB69-23CF-44E3-9099-C40C66FF867C}">
                  <a14:compatExt spid="_x0000_s12611"/>
                </a:ext>
                <a:ext uri="{FF2B5EF4-FFF2-40B4-BE49-F238E27FC236}">
                  <a16:creationId xmlns:a16="http://schemas.microsoft.com/office/drawing/2014/main" id="{00000000-0008-0000-0100-00004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12</xdr:row>
          <xdr:rowOff>22860</xdr:rowOff>
        </xdr:from>
        <xdr:to>
          <xdr:col>68</xdr:col>
          <xdr:colOff>0</xdr:colOff>
          <xdr:row>12</xdr:row>
          <xdr:rowOff>209550</xdr:rowOff>
        </xdr:to>
        <xdr:sp macro="" textlink="">
          <xdr:nvSpPr>
            <xdr:cNvPr id="12612" name="Drop Down 1348" hidden="1">
              <a:extLst>
                <a:ext uri="{63B3BB69-23CF-44E3-9099-C40C66FF867C}">
                  <a14:compatExt spid="_x0000_s12612"/>
                </a:ext>
                <a:ext uri="{FF2B5EF4-FFF2-40B4-BE49-F238E27FC236}">
                  <a16:creationId xmlns:a16="http://schemas.microsoft.com/office/drawing/2014/main" id="{00000000-0008-0000-0100-00004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25</xdr:row>
          <xdr:rowOff>22860</xdr:rowOff>
        </xdr:from>
        <xdr:to>
          <xdr:col>67</xdr:col>
          <xdr:colOff>1809750</xdr:colOff>
          <xdr:row>25</xdr:row>
          <xdr:rowOff>209550</xdr:rowOff>
        </xdr:to>
        <xdr:sp macro="" textlink="">
          <xdr:nvSpPr>
            <xdr:cNvPr id="12613" name="Drop Down 1349" hidden="1">
              <a:extLst>
                <a:ext uri="{63B3BB69-23CF-44E3-9099-C40C66FF867C}">
                  <a14:compatExt spid="_x0000_s12613"/>
                </a:ext>
                <a:ext uri="{FF2B5EF4-FFF2-40B4-BE49-F238E27FC236}">
                  <a16:creationId xmlns:a16="http://schemas.microsoft.com/office/drawing/2014/main" id="{00000000-0008-0000-0100-00004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48</xdr:row>
          <xdr:rowOff>22860</xdr:rowOff>
        </xdr:from>
        <xdr:to>
          <xdr:col>67</xdr:col>
          <xdr:colOff>1809750</xdr:colOff>
          <xdr:row>48</xdr:row>
          <xdr:rowOff>209550</xdr:rowOff>
        </xdr:to>
        <xdr:sp macro="" textlink="">
          <xdr:nvSpPr>
            <xdr:cNvPr id="12614" name="Drop Dow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51</xdr:row>
          <xdr:rowOff>22860</xdr:rowOff>
        </xdr:from>
        <xdr:to>
          <xdr:col>67</xdr:col>
          <xdr:colOff>1809750</xdr:colOff>
          <xdr:row>51</xdr:row>
          <xdr:rowOff>209550</xdr:rowOff>
        </xdr:to>
        <xdr:sp macro="" textlink="">
          <xdr:nvSpPr>
            <xdr:cNvPr id="12615" name="Drop Dow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52</xdr:row>
          <xdr:rowOff>22860</xdr:rowOff>
        </xdr:from>
        <xdr:to>
          <xdr:col>67</xdr:col>
          <xdr:colOff>1809750</xdr:colOff>
          <xdr:row>52</xdr:row>
          <xdr:rowOff>209550</xdr:rowOff>
        </xdr:to>
        <xdr:sp macro="" textlink="">
          <xdr:nvSpPr>
            <xdr:cNvPr id="12616" name="Drop Dow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53</xdr:row>
          <xdr:rowOff>22860</xdr:rowOff>
        </xdr:from>
        <xdr:to>
          <xdr:col>67</xdr:col>
          <xdr:colOff>1809750</xdr:colOff>
          <xdr:row>53</xdr:row>
          <xdr:rowOff>209550</xdr:rowOff>
        </xdr:to>
        <xdr:sp macro="" textlink="">
          <xdr:nvSpPr>
            <xdr:cNvPr id="12617" name="Drop Down 1353" hidden="1">
              <a:extLst>
                <a:ext uri="{63B3BB69-23CF-44E3-9099-C40C66FF867C}">
                  <a14:compatExt spid="_x0000_s12617"/>
                </a:ext>
                <a:ext uri="{FF2B5EF4-FFF2-40B4-BE49-F238E27FC236}">
                  <a16:creationId xmlns:a16="http://schemas.microsoft.com/office/drawing/2014/main" id="{00000000-0008-0000-0100-00004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54</xdr:row>
          <xdr:rowOff>22860</xdr:rowOff>
        </xdr:from>
        <xdr:to>
          <xdr:col>67</xdr:col>
          <xdr:colOff>1809750</xdr:colOff>
          <xdr:row>54</xdr:row>
          <xdr:rowOff>209550</xdr:rowOff>
        </xdr:to>
        <xdr:sp macro="" textlink="">
          <xdr:nvSpPr>
            <xdr:cNvPr id="12618" name="Drop Down 1354" hidden="1">
              <a:extLst>
                <a:ext uri="{63B3BB69-23CF-44E3-9099-C40C66FF867C}">
                  <a14:compatExt spid="_x0000_s12618"/>
                </a:ext>
                <a:ext uri="{FF2B5EF4-FFF2-40B4-BE49-F238E27FC236}">
                  <a16:creationId xmlns:a16="http://schemas.microsoft.com/office/drawing/2014/main" id="{00000000-0008-0000-0100-00004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55</xdr:row>
          <xdr:rowOff>22860</xdr:rowOff>
        </xdr:from>
        <xdr:to>
          <xdr:col>67</xdr:col>
          <xdr:colOff>1809750</xdr:colOff>
          <xdr:row>55</xdr:row>
          <xdr:rowOff>209550</xdr:rowOff>
        </xdr:to>
        <xdr:sp macro="" textlink="">
          <xdr:nvSpPr>
            <xdr:cNvPr id="12619" name="Drop Down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1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8</xdr:row>
          <xdr:rowOff>22860</xdr:rowOff>
        </xdr:from>
        <xdr:to>
          <xdr:col>68</xdr:col>
          <xdr:colOff>0</xdr:colOff>
          <xdr:row>8</xdr:row>
          <xdr:rowOff>209550</xdr:rowOff>
        </xdr:to>
        <xdr:sp macro="" textlink="">
          <xdr:nvSpPr>
            <xdr:cNvPr id="12620" name="Drop Down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1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16</xdr:row>
          <xdr:rowOff>22860</xdr:rowOff>
        </xdr:from>
        <xdr:to>
          <xdr:col>68</xdr:col>
          <xdr:colOff>0</xdr:colOff>
          <xdr:row>16</xdr:row>
          <xdr:rowOff>209550</xdr:rowOff>
        </xdr:to>
        <xdr:sp macro="" textlink="">
          <xdr:nvSpPr>
            <xdr:cNvPr id="12621" name="Drop Down 1357" hidden="1">
              <a:extLst>
                <a:ext uri="{63B3BB69-23CF-44E3-9099-C40C66FF867C}">
                  <a14:compatExt spid="_x0000_s12621"/>
                </a:ext>
                <a:ext uri="{FF2B5EF4-FFF2-40B4-BE49-F238E27FC236}">
                  <a16:creationId xmlns:a16="http://schemas.microsoft.com/office/drawing/2014/main" id="{00000000-0008-0000-0100-00004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15</xdr:row>
          <xdr:rowOff>22860</xdr:rowOff>
        </xdr:from>
        <xdr:to>
          <xdr:col>68</xdr:col>
          <xdr:colOff>0</xdr:colOff>
          <xdr:row>15</xdr:row>
          <xdr:rowOff>209550</xdr:rowOff>
        </xdr:to>
        <xdr:sp macro="" textlink="">
          <xdr:nvSpPr>
            <xdr:cNvPr id="12622" name="Drop Down 1358" hidden="1">
              <a:extLst>
                <a:ext uri="{63B3BB69-23CF-44E3-9099-C40C66FF867C}">
                  <a14:compatExt spid="_x0000_s12622"/>
                </a:ext>
                <a:ext uri="{FF2B5EF4-FFF2-40B4-BE49-F238E27FC236}">
                  <a16:creationId xmlns:a16="http://schemas.microsoft.com/office/drawing/2014/main" id="{00000000-0008-0000-0100-00004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5</xdr:row>
          <xdr:rowOff>22860</xdr:rowOff>
        </xdr:from>
        <xdr:to>
          <xdr:col>68</xdr:col>
          <xdr:colOff>1276350</xdr:colOff>
          <xdr:row>5</xdr:row>
          <xdr:rowOff>209550</xdr:rowOff>
        </xdr:to>
        <xdr:sp macro="" textlink="">
          <xdr:nvSpPr>
            <xdr:cNvPr id="12624" name="Drop Down 1360" hidden="1">
              <a:extLst>
                <a:ext uri="{63B3BB69-23CF-44E3-9099-C40C66FF867C}">
                  <a14:compatExt spid="_x0000_s12624"/>
                </a:ext>
                <a:ext uri="{FF2B5EF4-FFF2-40B4-BE49-F238E27FC236}">
                  <a16:creationId xmlns:a16="http://schemas.microsoft.com/office/drawing/2014/main" id="{00000000-0008-0000-0100-00005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9</xdr:row>
          <xdr:rowOff>22860</xdr:rowOff>
        </xdr:from>
        <xdr:to>
          <xdr:col>69</xdr:col>
          <xdr:colOff>0</xdr:colOff>
          <xdr:row>9</xdr:row>
          <xdr:rowOff>209550</xdr:rowOff>
        </xdr:to>
        <xdr:sp macro="" textlink="">
          <xdr:nvSpPr>
            <xdr:cNvPr id="12625" name="Drop Dow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7620</xdr:colOff>
          <xdr:row>10</xdr:row>
          <xdr:rowOff>22860</xdr:rowOff>
        </xdr:from>
        <xdr:to>
          <xdr:col>69</xdr:col>
          <xdr:colOff>0</xdr:colOff>
          <xdr:row>10</xdr:row>
          <xdr:rowOff>209550</xdr:rowOff>
        </xdr:to>
        <xdr:sp macro="" textlink="">
          <xdr:nvSpPr>
            <xdr:cNvPr id="12626" name="Drop Dow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7620</xdr:colOff>
          <xdr:row>11</xdr:row>
          <xdr:rowOff>22860</xdr:rowOff>
        </xdr:from>
        <xdr:to>
          <xdr:col>69</xdr:col>
          <xdr:colOff>0</xdr:colOff>
          <xdr:row>11</xdr:row>
          <xdr:rowOff>209550</xdr:rowOff>
        </xdr:to>
        <xdr:sp macro="" textlink="">
          <xdr:nvSpPr>
            <xdr:cNvPr id="12627" name="Drop Dow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12</xdr:row>
          <xdr:rowOff>22860</xdr:rowOff>
        </xdr:from>
        <xdr:to>
          <xdr:col>69</xdr:col>
          <xdr:colOff>0</xdr:colOff>
          <xdr:row>12</xdr:row>
          <xdr:rowOff>209550</xdr:rowOff>
        </xdr:to>
        <xdr:sp macro="" textlink="">
          <xdr:nvSpPr>
            <xdr:cNvPr id="12628" name="Drop Dow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25</xdr:row>
          <xdr:rowOff>22860</xdr:rowOff>
        </xdr:from>
        <xdr:to>
          <xdr:col>68</xdr:col>
          <xdr:colOff>1809750</xdr:colOff>
          <xdr:row>25</xdr:row>
          <xdr:rowOff>209550</xdr:rowOff>
        </xdr:to>
        <xdr:sp macro="" textlink="">
          <xdr:nvSpPr>
            <xdr:cNvPr id="12629" name="Drop Dow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48</xdr:row>
          <xdr:rowOff>22860</xdr:rowOff>
        </xdr:from>
        <xdr:to>
          <xdr:col>68</xdr:col>
          <xdr:colOff>1809750</xdr:colOff>
          <xdr:row>48</xdr:row>
          <xdr:rowOff>209550</xdr:rowOff>
        </xdr:to>
        <xdr:sp macro="" textlink="">
          <xdr:nvSpPr>
            <xdr:cNvPr id="12630" name="Drop Dow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51</xdr:row>
          <xdr:rowOff>22860</xdr:rowOff>
        </xdr:from>
        <xdr:to>
          <xdr:col>68</xdr:col>
          <xdr:colOff>1809750</xdr:colOff>
          <xdr:row>51</xdr:row>
          <xdr:rowOff>209550</xdr:rowOff>
        </xdr:to>
        <xdr:sp macro="" textlink="">
          <xdr:nvSpPr>
            <xdr:cNvPr id="12631" name="Drop Dow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52</xdr:row>
          <xdr:rowOff>22860</xdr:rowOff>
        </xdr:from>
        <xdr:to>
          <xdr:col>68</xdr:col>
          <xdr:colOff>1809750</xdr:colOff>
          <xdr:row>52</xdr:row>
          <xdr:rowOff>209550</xdr:rowOff>
        </xdr:to>
        <xdr:sp macro="" textlink="">
          <xdr:nvSpPr>
            <xdr:cNvPr id="12632" name="Drop Down 1368" hidden="1">
              <a:extLst>
                <a:ext uri="{63B3BB69-23CF-44E3-9099-C40C66FF867C}">
                  <a14:compatExt spid="_x0000_s12632"/>
                </a:ext>
                <a:ext uri="{FF2B5EF4-FFF2-40B4-BE49-F238E27FC236}">
                  <a16:creationId xmlns:a16="http://schemas.microsoft.com/office/drawing/2014/main" id="{00000000-0008-0000-0100-00005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53</xdr:row>
          <xdr:rowOff>22860</xdr:rowOff>
        </xdr:from>
        <xdr:to>
          <xdr:col>68</xdr:col>
          <xdr:colOff>1809750</xdr:colOff>
          <xdr:row>53</xdr:row>
          <xdr:rowOff>209550</xdr:rowOff>
        </xdr:to>
        <xdr:sp macro="" textlink="">
          <xdr:nvSpPr>
            <xdr:cNvPr id="12633" name="Drop Down 1369" hidden="1">
              <a:extLst>
                <a:ext uri="{63B3BB69-23CF-44E3-9099-C40C66FF867C}">
                  <a14:compatExt spid="_x0000_s12633"/>
                </a:ext>
                <a:ext uri="{FF2B5EF4-FFF2-40B4-BE49-F238E27FC236}">
                  <a16:creationId xmlns:a16="http://schemas.microsoft.com/office/drawing/2014/main" id="{00000000-0008-0000-0100-00005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54</xdr:row>
          <xdr:rowOff>22860</xdr:rowOff>
        </xdr:from>
        <xdr:to>
          <xdr:col>68</xdr:col>
          <xdr:colOff>1809750</xdr:colOff>
          <xdr:row>54</xdr:row>
          <xdr:rowOff>209550</xdr:rowOff>
        </xdr:to>
        <xdr:sp macro="" textlink="">
          <xdr:nvSpPr>
            <xdr:cNvPr id="12634" name="Drop Down 1370" hidden="1">
              <a:extLst>
                <a:ext uri="{63B3BB69-23CF-44E3-9099-C40C66FF867C}">
                  <a14:compatExt spid="_x0000_s12634"/>
                </a:ext>
                <a:ext uri="{FF2B5EF4-FFF2-40B4-BE49-F238E27FC236}">
                  <a16:creationId xmlns:a16="http://schemas.microsoft.com/office/drawing/2014/main" id="{00000000-0008-0000-0100-00005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55</xdr:row>
          <xdr:rowOff>22860</xdr:rowOff>
        </xdr:from>
        <xdr:to>
          <xdr:col>68</xdr:col>
          <xdr:colOff>1809750</xdr:colOff>
          <xdr:row>55</xdr:row>
          <xdr:rowOff>209550</xdr:rowOff>
        </xdr:to>
        <xdr:sp macro="" textlink="">
          <xdr:nvSpPr>
            <xdr:cNvPr id="12635" name="Drop Down 1371" hidden="1">
              <a:extLst>
                <a:ext uri="{63B3BB69-23CF-44E3-9099-C40C66FF867C}">
                  <a14:compatExt spid="_x0000_s12635"/>
                </a:ext>
                <a:ext uri="{FF2B5EF4-FFF2-40B4-BE49-F238E27FC236}">
                  <a16:creationId xmlns:a16="http://schemas.microsoft.com/office/drawing/2014/main" id="{00000000-0008-0000-0100-00005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8</xdr:row>
          <xdr:rowOff>22860</xdr:rowOff>
        </xdr:from>
        <xdr:to>
          <xdr:col>69</xdr:col>
          <xdr:colOff>0</xdr:colOff>
          <xdr:row>8</xdr:row>
          <xdr:rowOff>209550</xdr:rowOff>
        </xdr:to>
        <xdr:sp macro="" textlink="">
          <xdr:nvSpPr>
            <xdr:cNvPr id="12636" name="Drop Down 1372" hidden="1">
              <a:extLst>
                <a:ext uri="{63B3BB69-23CF-44E3-9099-C40C66FF867C}">
                  <a14:compatExt spid="_x0000_s12636"/>
                </a:ext>
                <a:ext uri="{FF2B5EF4-FFF2-40B4-BE49-F238E27FC236}">
                  <a16:creationId xmlns:a16="http://schemas.microsoft.com/office/drawing/2014/main" id="{00000000-0008-0000-0100-00005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16</xdr:row>
          <xdr:rowOff>22860</xdr:rowOff>
        </xdr:from>
        <xdr:to>
          <xdr:col>69</xdr:col>
          <xdr:colOff>0</xdr:colOff>
          <xdr:row>16</xdr:row>
          <xdr:rowOff>209550</xdr:rowOff>
        </xdr:to>
        <xdr:sp macro="" textlink="">
          <xdr:nvSpPr>
            <xdr:cNvPr id="12637" name="Drop Down 1373" hidden="1">
              <a:extLst>
                <a:ext uri="{63B3BB69-23CF-44E3-9099-C40C66FF867C}">
                  <a14:compatExt spid="_x0000_s12637"/>
                </a:ext>
                <a:ext uri="{FF2B5EF4-FFF2-40B4-BE49-F238E27FC236}">
                  <a16:creationId xmlns:a16="http://schemas.microsoft.com/office/drawing/2014/main" id="{00000000-0008-0000-0100-00005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15</xdr:row>
          <xdr:rowOff>22860</xdr:rowOff>
        </xdr:from>
        <xdr:to>
          <xdr:col>69</xdr:col>
          <xdr:colOff>0</xdr:colOff>
          <xdr:row>15</xdr:row>
          <xdr:rowOff>209550</xdr:rowOff>
        </xdr:to>
        <xdr:sp macro="" textlink="">
          <xdr:nvSpPr>
            <xdr:cNvPr id="12638" name="Drop Down 1374" hidden="1">
              <a:extLst>
                <a:ext uri="{63B3BB69-23CF-44E3-9099-C40C66FF867C}">
                  <a14:compatExt spid="_x0000_s12638"/>
                </a:ext>
                <a:ext uri="{FF2B5EF4-FFF2-40B4-BE49-F238E27FC236}">
                  <a16:creationId xmlns:a16="http://schemas.microsoft.com/office/drawing/2014/main" id="{00000000-0008-0000-0100-00005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5</xdr:row>
          <xdr:rowOff>22860</xdr:rowOff>
        </xdr:from>
        <xdr:to>
          <xdr:col>69</xdr:col>
          <xdr:colOff>1276350</xdr:colOff>
          <xdr:row>5</xdr:row>
          <xdr:rowOff>209550</xdr:rowOff>
        </xdr:to>
        <xdr:sp macro="" textlink="">
          <xdr:nvSpPr>
            <xdr:cNvPr id="12640" name="Drop Down 1376" hidden="1">
              <a:extLst>
                <a:ext uri="{63B3BB69-23CF-44E3-9099-C40C66FF867C}">
                  <a14:compatExt spid="_x0000_s12640"/>
                </a:ext>
                <a:ext uri="{FF2B5EF4-FFF2-40B4-BE49-F238E27FC236}">
                  <a16:creationId xmlns:a16="http://schemas.microsoft.com/office/drawing/2014/main" id="{00000000-0008-0000-0100-00006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9</xdr:row>
          <xdr:rowOff>22860</xdr:rowOff>
        </xdr:from>
        <xdr:to>
          <xdr:col>70</xdr:col>
          <xdr:colOff>0</xdr:colOff>
          <xdr:row>9</xdr:row>
          <xdr:rowOff>209550</xdr:rowOff>
        </xdr:to>
        <xdr:sp macro="" textlink="">
          <xdr:nvSpPr>
            <xdr:cNvPr id="12641" name="Drop Down 1377" hidden="1">
              <a:extLst>
                <a:ext uri="{63B3BB69-23CF-44E3-9099-C40C66FF867C}">
                  <a14:compatExt spid="_x0000_s12641"/>
                </a:ext>
                <a:ext uri="{FF2B5EF4-FFF2-40B4-BE49-F238E27FC236}">
                  <a16:creationId xmlns:a16="http://schemas.microsoft.com/office/drawing/2014/main" id="{00000000-0008-0000-0100-00006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7620</xdr:colOff>
          <xdr:row>10</xdr:row>
          <xdr:rowOff>22860</xdr:rowOff>
        </xdr:from>
        <xdr:to>
          <xdr:col>70</xdr:col>
          <xdr:colOff>0</xdr:colOff>
          <xdr:row>10</xdr:row>
          <xdr:rowOff>209550</xdr:rowOff>
        </xdr:to>
        <xdr:sp macro="" textlink="">
          <xdr:nvSpPr>
            <xdr:cNvPr id="12642" name="Drop Down 1378" hidden="1">
              <a:extLst>
                <a:ext uri="{63B3BB69-23CF-44E3-9099-C40C66FF867C}">
                  <a14:compatExt spid="_x0000_s12642"/>
                </a:ext>
                <a:ext uri="{FF2B5EF4-FFF2-40B4-BE49-F238E27FC236}">
                  <a16:creationId xmlns:a16="http://schemas.microsoft.com/office/drawing/2014/main" id="{00000000-0008-0000-0100-00006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7620</xdr:colOff>
          <xdr:row>11</xdr:row>
          <xdr:rowOff>22860</xdr:rowOff>
        </xdr:from>
        <xdr:to>
          <xdr:col>70</xdr:col>
          <xdr:colOff>0</xdr:colOff>
          <xdr:row>11</xdr:row>
          <xdr:rowOff>209550</xdr:rowOff>
        </xdr:to>
        <xdr:sp macro="" textlink="">
          <xdr:nvSpPr>
            <xdr:cNvPr id="12643" name="Drop Down 1379" hidden="1">
              <a:extLst>
                <a:ext uri="{63B3BB69-23CF-44E3-9099-C40C66FF867C}">
                  <a14:compatExt spid="_x0000_s12643"/>
                </a:ext>
                <a:ext uri="{FF2B5EF4-FFF2-40B4-BE49-F238E27FC236}">
                  <a16:creationId xmlns:a16="http://schemas.microsoft.com/office/drawing/2014/main" id="{00000000-0008-0000-0100-00006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12</xdr:row>
          <xdr:rowOff>22860</xdr:rowOff>
        </xdr:from>
        <xdr:to>
          <xdr:col>70</xdr:col>
          <xdr:colOff>0</xdr:colOff>
          <xdr:row>12</xdr:row>
          <xdr:rowOff>209550</xdr:rowOff>
        </xdr:to>
        <xdr:sp macro="" textlink="">
          <xdr:nvSpPr>
            <xdr:cNvPr id="12644" name="Drop Down 1380" hidden="1">
              <a:extLst>
                <a:ext uri="{63B3BB69-23CF-44E3-9099-C40C66FF867C}">
                  <a14:compatExt spid="_x0000_s12644"/>
                </a:ext>
                <a:ext uri="{FF2B5EF4-FFF2-40B4-BE49-F238E27FC236}">
                  <a16:creationId xmlns:a16="http://schemas.microsoft.com/office/drawing/2014/main" id="{00000000-0008-0000-0100-00006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25</xdr:row>
          <xdr:rowOff>22860</xdr:rowOff>
        </xdr:from>
        <xdr:to>
          <xdr:col>69</xdr:col>
          <xdr:colOff>1809750</xdr:colOff>
          <xdr:row>25</xdr:row>
          <xdr:rowOff>209550</xdr:rowOff>
        </xdr:to>
        <xdr:sp macro="" textlink="">
          <xdr:nvSpPr>
            <xdr:cNvPr id="12645" name="Drop Down 1381" hidden="1">
              <a:extLst>
                <a:ext uri="{63B3BB69-23CF-44E3-9099-C40C66FF867C}">
                  <a14:compatExt spid="_x0000_s12645"/>
                </a:ext>
                <a:ext uri="{FF2B5EF4-FFF2-40B4-BE49-F238E27FC236}">
                  <a16:creationId xmlns:a16="http://schemas.microsoft.com/office/drawing/2014/main" id="{00000000-0008-0000-0100-00006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48</xdr:row>
          <xdr:rowOff>22860</xdr:rowOff>
        </xdr:from>
        <xdr:to>
          <xdr:col>69</xdr:col>
          <xdr:colOff>1809750</xdr:colOff>
          <xdr:row>48</xdr:row>
          <xdr:rowOff>209550</xdr:rowOff>
        </xdr:to>
        <xdr:sp macro="" textlink="">
          <xdr:nvSpPr>
            <xdr:cNvPr id="12646" name="Drop Down 1382" hidden="1">
              <a:extLst>
                <a:ext uri="{63B3BB69-23CF-44E3-9099-C40C66FF867C}">
                  <a14:compatExt spid="_x0000_s12646"/>
                </a:ext>
                <a:ext uri="{FF2B5EF4-FFF2-40B4-BE49-F238E27FC236}">
                  <a16:creationId xmlns:a16="http://schemas.microsoft.com/office/drawing/2014/main" id="{00000000-0008-0000-0100-00006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51</xdr:row>
          <xdr:rowOff>22860</xdr:rowOff>
        </xdr:from>
        <xdr:to>
          <xdr:col>69</xdr:col>
          <xdr:colOff>1809750</xdr:colOff>
          <xdr:row>51</xdr:row>
          <xdr:rowOff>209550</xdr:rowOff>
        </xdr:to>
        <xdr:sp macro="" textlink="">
          <xdr:nvSpPr>
            <xdr:cNvPr id="12647" name="Drop Down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1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52</xdr:row>
          <xdr:rowOff>22860</xdr:rowOff>
        </xdr:from>
        <xdr:to>
          <xdr:col>69</xdr:col>
          <xdr:colOff>1809750</xdr:colOff>
          <xdr:row>52</xdr:row>
          <xdr:rowOff>209550</xdr:rowOff>
        </xdr:to>
        <xdr:sp macro="" textlink="">
          <xdr:nvSpPr>
            <xdr:cNvPr id="12648" name="Drop Down 1384" hidden="1">
              <a:extLst>
                <a:ext uri="{63B3BB69-23CF-44E3-9099-C40C66FF867C}">
                  <a14:compatExt spid="_x0000_s12648"/>
                </a:ext>
                <a:ext uri="{FF2B5EF4-FFF2-40B4-BE49-F238E27FC236}">
                  <a16:creationId xmlns:a16="http://schemas.microsoft.com/office/drawing/2014/main" id="{00000000-0008-0000-0100-00006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53</xdr:row>
          <xdr:rowOff>22860</xdr:rowOff>
        </xdr:from>
        <xdr:to>
          <xdr:col>69</xdr:col>
          <xdr:colOff>1809750</xdr:colOff>
          <xdr:row>53</xdr:row>
          <xdr:rowOff>209550</xdr:rowOff>
        </xdr:to>
        <xdr:sp macro="" textlink="">
          <xdr:nvSpPr>
            <xdr:cNvPr id="12649" name="Drop Down 1385" hidden="1">
              <a:extLst>
                <a:ext uri="{63B3BB69-23CF-44E3-9099-C40C66FF867C}">
                  <a14:compatExt spid="_x0000_s12649"/>
                </a:ext>
                <a:ext uri="{FF2B5EF4-FFF2-40B4-BE49-F238E27FC236}">
                  <a16:creationId xmlns:a16="http://schemas.microsoft.com/office/drawing/2014/main" id="{00000000-0008-0000-0100-00006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54</xdr:row>
          <xdr:rowOff>22860</xdr:rowOff>
        </xdr:from>
        <xdr:to>
          <xdr:col>69</xdr:col>
          <xdr:colOff>1809750</xdr:colOff>
          <xdr:row>54</xdr:row>
          <xdr:rowOff>209550</xdr:rowOff>
        </xdr:to>
        <xdr:sp macro="" textlink="">
          <xdr:nvSpPr>
            <xdr:cNvPr id="12650" name="Drop Down 1386" hidden="1">
              <a:extLst>
                <a:ext uri="{63B3BB69-23CF-44E3-9099-C40C66FF867C}">
                  <a14:compatExt spid="_x0000_s12650"/>
                </a:ext>
                <a:ext uri="{FF2B5EF4-FFF2-40B4-BE49-F238E27FC236}">
                  <a16:creationId xmlns:a16="http://schemas.microsoft.com/office/drawing/2014/main" id="{00000000-0008-0000-0100-00006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55</xdr:row>
          <xdr:rowOff>22860</xdr:rowOff>
        </xdr:from>
        <xdr:to>
          <xdr:col>69</xdr:col>
          <xdr:colOff>1809750</xdr:colOff>
          <xdr:row>55</xdr:row>
          <xdr:rowOff>209550</xdr:rowOff>
        </xdr:to>
        <xdr:sp macro="" textlink="">
          <xdr:nvSpPr>
            <xdr:cNvPr id="12651" name="Drop Down 1387" hidden="1">
              <a:extLst>
                <a:ext uri="{63B3BB69-23CF-44E3-9099-C40C66FF867C}">
                  <a14:compatExt spid="_x0000_s12651"/>
                </a:ext>
                <a:ext uri="{FF2B5EF4-FFF2-40B4-BE49-F238E27FC236}">
                  <a16:creationId xmlns:a16="http://schemas.microsoft.com/office/drawing/2014/main" id="{00000000-0008-0000-0100-00006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8</xdr:row>
          <xdr:rowOff>22860</xdr:rowOff>
        </xdr:from>
        <xdr:to>
          <xdr:col>70</xdr:col>
          <xdr:colOff>0</xdr:colOff>
          <xdr:row>8</xdr:row>
          <xdr:rowOff>209550</xdr:rowOff>
        </xdr:to>
        <xdr:sp macro="" textlink="">
          <xdr:nvSpPr>
            <xdr:cNvPr id="12652" name="Drop Down 1388" hidden="1">
              <a:extLst>
                <a:ext uri="{63B3BB69-23CF-44E3-9099-C40C66FF867C}">
                  <a14:compatExt spid="_x0000_s12652"/>
                </a:ext>
                <a:ext uri="{FF2B5EF4-FFF2-40B4-BE49-F238E27FC236}">
                  <a16:creationId xmlns:a16="http://schemas.microsoft.com/office/drawing/2014/main" id="{00000000-0008-0000-0100-00006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16</xdr:row>
          <xdr:rowOff>22860</xdr:rowOff>
        </xdr:from>
        <xdr:to>
          <xdr:col>70</xdr:col>
          <xdr:colOff>0</xdr:colOff>
          <xdr:row>16</xdr:row>
          <xdr:rowOff>209550</xdr:rowOff>
        </xdr:to>
        <xdr:sp macro="" textlink="">
          <xdr:nvSpPr>
            <xdr:cNvPr id="12653" name="Drop Down 1389" hidden="1">
              <a:extLst>
                <a:ext uri="{63B3BB69-23CF-44E3-9099-C40C66FF867C}">
                  <a14:compatExt spid="_x0000_s12653"/>
                </a:ext>
                <a:ext uri="{FF2B5EF4-FFF2-40B4-BE49-F238E27FC236}">
                  <a16:creationId xmlns:a16="http://schemas.microsoft.com/office/drawing/2014/main" id="{00000000-0008-0000-0100-00006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15</xdr:row>
          <xdr:rowOff>22860</xdr:rowOff>
        </xdr:from>
        <xdr:to>
          <xdr:col>70</xdr:col>
          <xdr:colOff>0</xdr:colOff>
          <xdr:row>15</xdr:row>
          <xdr:rowOff>209550</xdr:rowOff>
        </xdr:to>
        <xdr:sp macro="" textlink="">
          <xdr:nvSpPr>
            <xdr:cNvPr id="12654" name="Drop Down 1390" hidden="1">
              <a:extLst>
                <a:ext uri="{63B3BB69-23CF-44E3-9099-C40C66FF867C}">
                  <a14:compatExt spid="_x0000_s12654"/>
                </a:ext>
                <a:ext uri="{FF2B5EF4-FFF2-40B4-BE49-F238E27FC236}">
                  <a16:creationId xmlns:a16="http://schemas.microsoft.com/office/drawing/2014/main" id="{00000000-0008-0000-0100-00006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5</xdr:row>
          <xdr:rowOff>22860</xdr:rowOff>
        </xdr:from>
        <xdr:to>
          <xdr:col>70</xdr:col>
          <xdr:colOff>1276350</xdr:colOff>
          <xdr:row>5</xdr:row>
          <xdr:rowOff>209550</xdr:rowOff>
        </xdr:to>
        <xdr:sp macro="" textlink="">
          <xdr:nvSpPr>
            <xdr:cNvPr id="12656" name="Drop Dow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9</xdr:row>
          <xdr:rowOff>22860</xdr:rowOff>
        </xdr:from>
        <xdr:to>
          <xdr:col>71</xdr:col>
          <xdr:colOff>0</xdr:colOff>
          <xdr:row>9</xdr:row>
          <xdr:rowOff>209550</xdr:rowOff>
        </xdr:to>
        <xdr:sp macro="" textlink="">
          <xdr:nvSpPr>
            <xdr:cNvPr id="12657" name="Drop Dow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</xdr:colOff>
          <xdr:row>10</xdr:row>
          <xdr:rowOff>22860</xdr:rowOff>
        </xdr:from>
        <xdr:to>
          <xdr:col>71</xdr:col>
          <xdr:colOff>0</xdr:colOff>
          <xdr:row>10</xdr:row>
          <xdr:rowOff>209550</xdr:rowOff>
        </xdr:to>
        <xdr:sp macro="" textlink="">
          <xdr:nvSpPr>
            <xdr:cNvPr id="12658" name="Drop Dow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</xdr:colOff>
          <xdr:row>11</xdr:row>
          <xdr:rowOff>22860</xdr:rowOff>
        </xdr:from>
        <xdr:to>
          <xdr:col>71</xdr:col>
          <xdr:colOff>0</xdr:colOff>
          <xdr:row>11</xdr:row>
          <xdr:rowOff>209550</xdr:rowOff>
        </xdr:to>
        <xdr:sp macro="" textlink="">
          <xdr:nvSpPr>
            <xdr:cNvPr id="12659" name="Drop Dow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12</xdr:row>
          <xdr:rowOff>22860</xdr:rowOff>
        </xdr:from>
        <xdr:to>
          <xdr:col>71</xdr:col>
          <xdr:colOff>0</xdr:colOff>
          <xdr:row>12</xdr:row>
          <xdr:rowOff>209550</xdr:rowOff>
        </xdr:to>
        <xdr:sp macro="" textlink="">
          <xdr:nvSpPr>
            <xdr:cNvPr id="12660" name="Drop Dow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25</xdr:row>
          <xdr:rowOff>22860</xdr:rowOff>
        </xdr:from>
        <xdr:to>
          <xdr:col>70</xdr:col>
          <xdr:colOff>1809750</xdr:colOff>
          <xdr:row>25</xdr:row>
          <xdr:rowOff>209550</xdr:rowOff>
        </xdr:to>
        <xdr:sp macro="" textlink="">
          <xdr:nvSpPr>
            <xdr:cNvPr id="12661" name="Drop Down 1397" hidden="1">
              <a:extLst>
                <a:ext uri="{63B3BB69-23CF-44E3-9099-C40C66FF867C}">
                  <a14:compatExt spid="_x0000_s12661"/>
                </a:ext>
                <a:ext uri="{FF2B5EF4-FFF2-40B4-BE49-F238E27FC236}">
                  <a16:creationId xmlns:a16="http://schemas.microsoft.com/office/drawing/2014/main" id="{00000000-0008-0000-0100-00007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48</xdr:row>
          <xdr:rowOff>22860</xdr:rowOff>
        </xdr:from>
        <xdr:to>
          <xdr:col>70</xdr:col>
          <xdr:colOff>1809750</xdr:colOff>
          <xdr:row>48</xdr:row>
          <xdr:rowOff>209550</xdr:rowOff>
        </xdr:to>
        <xdr:sp macro="" textlink="">
          <xdr:nvSpPr>
            <xdr:cNvPr id="12662" name="Drop Dow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51</xdr:row>
          <xdr:rowOff>22860</xdr:rowOff>
        </xdr:from>
        <xdr:to>
          <xdr:col>70</xdr:col>
          <xdr:colOff>1809750</xdr:colOff>
          <xdr:row>51</xdr:row>
          <xdr:rowOff>209550</xdr:rowOff>
        </xdr:to>
        <xdr:sp macro="" textlink="">
          <xdr:nvSpPr>
            <xdr:cNvPr id="12663" name="Drop Dow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52</xdr:row>
          <xdr:rowOff>22860</xdr:rowOff>
        </xdr:from>
        <xdr:to>
          <xdr:col>70</xdr:col>
          <xdr:colOff>1809750</xdr:colOff>
          <xdr:row>52</xdr:row>
          <xdr:rowOff>209550</xdr:rowOff>
        </xdr:to>
        <xdr:sp macro="" textlink="">
          <xdr:nvSpPr>
            <xdr:cNvPr id="12664" name="Drop Dow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53</xdr:row>
          <xdr:rowOff>22860</xdr:rowOff>
        </xdr:from>
        <xdr:to>
          <xdr:col>70</xdr:col>
          <xdr:colOff>1809750</xdr:colOff>
          <xdr:row>53</xdr:row>
          <xdr:rowOff>209550</xdr:rowOff>
        </xdr:to>
        <xdr:sp macro="" textlink="">
          <xdr:nvSpPr>
            <xdr:cNvPr id="12665" name="Drop Down 1401" hidden="1">
              <a:extLst>
                <a:ext uri="{63B3BB69-23CF-44E3-9099-C40C66FF867C}">
                  <a14:compatExt spid="_x0000_s12665"/>
                </a:ext>
                <a:ext uri="{FF2B5EF4-FFF2-40B4-BE49-F238E27FC236}">
                  <a16:creationId xmlns:a16="http://schemas.microsoft.com/office/drawing/2014/main" id="{00000000-0008-0000-0100-00007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54</xdr:row>
          <xdr:rowOff>22860</xdr:rowOff>
        </xdr:from>
        <xdr:to>
          <xdr:col>70</xdr:col>
          <xdr:colOff>1809750</xdr:colOff>
          <xdr:row>54</xdr:row>
          <xdr:rowOff>209550</xdr:rowOff>
        </xdr:to>
        <xdr:sp macro="" textlink="">
          <xdr:nvSpPr>
            <xdr:cNvPr id="12666" name="Drop Down 1402" hidden="1">
              <a:extLst>
                <a:ext uri="{63B3BB69-23CF-44E3-9099-C40C66FF867C}">
                  <a14:compatExt spid="_x0000_s12666"/>
                </a:ext>
                <a:ext uri="{FF2B5EF4-FFF2-40B4-BE49-F238E27FC236}">
                  <a16:creationId xmlns:a16="http://schemas.microsoft.com/office/drawing/2014/main" id="{00000000-0008-0000-0100-00007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55</xdr:row>
          <xdr:rowOff>22860</xdr:rowOff>
        </xdr:from>
        <xdr:to>
          <xdr:col>70</xdr:col>
          <xdr:colOff>1809750</xdr:colOff>
          <xdr:row>55</xdr:row>
          <xdr:rowOff>209550</xdr:rowOff>
        </xdr:to>
        <xdr:sp macro="" textlink="">
          <xdr:nvSpPr>
            <xdr:cNvPr id="12667" name="Drop Down 1403" hidden="1">
              <a:extLst>
                <a:ext uri="{63B3BB69-23CF-44E3-9099-C40C66FF867C}">
                  <a14:compatExt spid="_x0000_s12667"/>
                </a:ext>
                <a:ext uri="{FF2B5EF4-FFF2-40B4-BE49-F238E27FC236}">
                  <a16:creationId xmlns:a16="http://schemas.microsoft.com/office/drawing/2014/main" id="{00000000-0008-0000-0100-00007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8</xdr:row>
          <xdr:rowOff>22860</xdr:rowOff>
        </xdr:from>
        <xdr:to>
          <xdr:col>71</xdr:col>
          <xdr:colOff>0</xdr:colOff>
          <xdr:row>8</xdr:row>
          <xdr:rowOff>209550</xdr:rowOff>
        </xdr:to>
        <xdr:sp macro="" textlink="">
          <xdr:nvSpPr>
            <xdr:cNvPr id="12668" name="Drop Down 1404" hidden="1">
              <a:extLst>
                <a:ext uri="{63B3BB69-23CF-44E3-9099-C40C66FF867C}">
                  <a14:compatExt spid="_x0000_s12668"/>
                </a:ext>
                <a:ext uri="{FF2B5EF4-FFF2-40B4-BE49-F238E27FC236}">
                  <a16:creationId xmlns:a16="http://schemas.microsoft.com/office/drawing/2014/main" id="{00000000-0008-0000-0100-00007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16</xdr:row>
          <xdr:rowOff>22860</xdr:rowOff>
        </xdr:from>
        <xdr:to>
          <xdr:col>71</xdr:col>
          <xdr:colOff>0</xdr:colOff>
          <xdr:row>16</xdr:row>
          <xdr:rowOff>209550</xdr:rowOff>
        </xdr:to>
        <xdr:sp macro="" textlink="">
          <xdr:nvSpPr>
            <xdr:cNvPr id="12669" name="Drop Down 1405" hidden="1">
              <a:extLst>
                <a:ext uri="{63B3BB69-23CF-44E3-9099-C40C66FF867C}">
                  <a14:compatExt spid="_x0000_s12669"/>
                </a:ext>
                <a:ext uri="{FF2B5EF4-FFF2-40B4-BE49-F238E27FC236}">
                  <a16:creationId xmlns:a16="http://schemas.microsoft.com/office/drawing/2014/main" id="{00000000-0008-0000-0100-00007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15</xdr:row>
          <xdr:rowOff>22860</xdr:rowOff>
        </xdr:from>
        <xdr:to>
          <xdr:col>71</xdr:col>
          <xdr:colOff>0</xdr:colOff>
          <xdr:row>15</xdr:row>
          <xdr:rowOff>209550</xdr:rowOff>
        </xdr:to>
        <xdr:sp macro="" textlink="">
          <xdr:nvSpPr>
            <xdr:cNvPr id="12670" name="Drop Down 1406" hidden="1">
              <a:extLst>
                <a:ext uri="{63B3BB69-23CF-44E3-9099-C40C66FF867C}">
                  <a14:compatExt spid="_x0000_s12670"/>
                </a:ext>
                <a:ext uri="{FF2B5EF4-FFF2-40B4-BE49-F238E27FC236}">
                  <a16:creationId xmlns:a16="http://schemas.microsoft.com/office/drawing/2014/main" id="{00000000-0008-0000-0100-00007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5</xdr:row>
          <xdr:rowOff>22860</xdr:rowOff>
        </xdr:from>
        <xdr:to>
          <xdr:col>71</xdr:col>
          <xdr:colOff>1276350</xdr:colOff>
          <xdr:row>5</xdr:row>
          <xdr:rowOff>209550</xdr:rowOff>
        </xdr:to>
        <xdr:sp macro="" textlink="">
          <xdr:nvSpPr>
            <xdr:cNvPr id="12672" name="Drop Down 1408" hidden="1">
              <a:extLst>
                <a:ext uri="{63B3BB69-23CF-44E3-9099-C40C66FF867C}">
                  <a14:compatExt spid="_x0000_s12672"/>
                </a:ext>
                <a:ext uri="{FF2B5EF4-FFF2-40B4-BE49-F238E27FC236}">
                  <a16:creationId xmlns:a16="http://schemas.microsoft.com/office/drawing/2014/main" id="{00000000-0008-0000-0100-00008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9</xdr:row>
          <xdr:rowOff>22860</xdr:rowOff>
        </xdr:from>
        <xdr:to>
          <xdr:col>72</xdr:col>
          <xdr:colOff>0</xdr:colOff>
          <xdr:row>9</xdr:row>
          <xdr:rowOff>209550</xdr:rowOff>
        </xdr:to>
        <xdr:sp macro="" textlink="">
          <xdr:nvSpPr>
            <xdr:cNvPr id="12673" name="Drop Down 1409" hidden="1">
              <a:extLst>
                <a:ext uri="{63B3BB69-23CF-44E3-9099-C40C66FF867C}">
                  <a14:compatExt spid="_x0000_s12673"/>
                </a:ext>
                <a:ext uri="{FF2B5EF4-FFF2-40B4-BE49-F238E27FC236}">
                  <a16:creationId xmlns:a16="http://schemas.microsoft.com/office/drawing/2014/main" id="{00000000-0008-0000-0100-00008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</xdr:colOff>
          <xdr:row>10</xdr:row>
          <xdr:rowOff>22860</xdr:rowOff>
        </xdr:from>
        <xdr:to>
          <xdr:col>72</xdr:col>
          <xdr:colOff>0</xdr:colOff>
          <xdr:row>10</xdr:row>
          <xdr:rowOff>209550</xdr:rowOff>
        </xdr:to>
        <xdr:sp macro="" textlink="">
          <xdr:nvSpPr>
            <xdr:cNvPr id="12674" name="Drop Down 1410" hidden="1">
              <a:extLst>
                <a:ext uri="{63B3BB69-23CF-44E3-9099-C40C66FF867C}">
                  <a14:compatExt spid="_x0000_s12674"/>
                </a:ext>
                <a:ext uri="{FF2B5EF4-FFF2-40B4-BE49-F238E27FC236}">
                  <a16:creationId xmlns:a16="http://schemas.microsoft.com/office/drawing/2014/main" id="{00000000-0008-0000-0100-00008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</xdr:colOff>
          <xdr:row>11</xdr:row>
          <xdr:rowOff>22860</xdr:rowOff>
        </xdr:from>
        <xdr:to>
          <xdr:col>72</xdr:col>
          <xdr:colOff>0</xdr:colOff>
          <xdr:row>11</xdr:row>
          <xdr:rowOff>209550</xdr:rowOff>
        </xdr:to>
        <xdr:sp macro="" textlink="">
          <xdr:nvSpPr>
            <xdr:cNvPr id="12675" name="Drop Down 1411" hidden="1">
              <a:extLst>
                <a:ext uri="{63B3BB69-23CF-44E3-9099-C40C66FF867C}">
                  <a14:compatExt spid="_x0000_s12675"/>
                </a:ext>
                <a:ext uri="{FF2B5EF4-FFF2-40B4-BE49-F238E27FC236}">
                  <a16:creationId xmlns:a16="http://schemas.microsoft.com/office/drawing/2014/main" id="{00000000-0008-0000-0100-00008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12</xdr:row>
          <xdr:rowOff>22860</xdr:rowOff>
        </xdr:from>
        <xdr:to>
          <xdr:col>72</xdr:col>
          <xdr:colOff>0</xdr:colOff>
          <xdr:row>12</xdr:row>
          <xdr:rowOff>209550</xdr:rowOff>
        </xdr:to>
        <xdr:sp macro="" textlink="">
          <xdr:nvSpPr>
            <xdr:cNvPr id="12676" name="Drop Down 1412" hidden="1">
              <a:extLst>
                <a:ext uri="{63B3BB69-23CF-44E3-9099-C40C66FF867C}">
                  <a14:compatExt spid="_x0000_s12676"/>
                </a:ext>
                <a:ext uri="{FF2B5EF4-FFF2-40B4-BE49-F238E27FC236}">
                  <a16:creationId xmlns:a16="http://schemas.microsoft.com/office/drawing/2014/main" id="{00000000-0008-0000-0100-00008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25</xdr:row>
          <xdr:rowOff>22860</xdr:rowOff>
        </xdr:from>
        <xdr:to>
          <xdr:col>71</xdr:col>
          <xdr:colOff>1809750</xdr:colOff>
          <xdr:row>25</xdr:row>
          <xdr:rowOff>209550</xdr:rowOff>
        </xdr:to>
        <xdr:sp macro="" textlink="">
          <xdr:nvSpPr>
            <xdr:cNvPr id="12677" name="Drop Down 1413" hidden="1">
              <a:extLst>
                <a:ext uri="{63B3BB69-23CF-44E3-9099-C40C66FF867C}">
                  <a14:compatExt spid="_x0000_s12677"/>
                </a:ext>
                <a:ext uri="{FF2B5EF4-FFF2-40B4-BE49-F238E27FC236}">
                  <a16:creationId xmlns:a16="http://schemas.microsoft.com/office/drawing/2014/main" id="{00000000-0008-0000-0100-00008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48</xdr:row>
          <xdr:rowOff>22860</xdr:rowOff>
        </xdr:from>
        <xdr:to>
          <xdr:col>71</xdr:col>
          <xdr:colOff>1809750</xdr:colOff>
          <xdr:row>48</xdr:row>
          <xdr:rowOff>209550</xdr:rowOff>
        </xdr:to>
        <xdr:sp macro="" textlink="">
          <xdr:nvSpPr>
            <xdr:cNvPr id="12678" name="Drop Down 1414" hidden="1">
              <a:extLst>
                <a:ext uri="{63B3BB69-23CF-44E3-9099-C40C66FF867C}">
                  <a14:compatExt spid="_x0000_s12678"/>
                </a:ext>
                <a:ext uri="{FF2B5EF4-FFF2-40B4-BE49-F238E27FC236}">
                  <a16:creationId xmlns:a16="http://schemas.microsoft.com/office/drawing/2014/main" id="{00000000-0008-0000-0100-00008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51</xdr:row>
          <xdr:rowOff>22860</xdr:rowOff>
        </xdr:from>
        <xdr:to>
          <xdr:col>71</xdr:col>
          <xdr:colOff>1809750</xdr:colOff>
          <xdr:row>51</xdr:row>
          <xdr:rowOff>209550</xdr:rowOff>
        </xdr:to>
        <xdr:sp macro="" textlink="">
          <xdr:nvSpPr>
            <xdr:cNvPr id="12679" name="Drop Down 1415" hidden="1">
              <a:extLst>
                <a:ext uri="{63B3BB69-23CF-44E3-9099-C40C66FF867C}">
                  <a14:compatExt spid="_x0000_s12679"/>
                </a:ext>
                <a:ext uri="{FF2B5EF4-FFF2-40B4-BE49-F238E27FC236}">
                  <a16:creationId xmlns:a16="http://schemas.microsoft.com/office/drawing/2014/main" id="{00000000-0008-0000-0100-00008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52</xdr:row>
          <xdr:rowOff>22860</xdr:rowOff>
        </xdr:from>
        <xdr:to>
          <xdr:col>71</xdr:col>
          <xdr:colOff>1809750</xdr:colOff>
          <xdr:row>52</xdr:row>
          <xdr:rowOff>209550</xdr:rowOff>
        </xdr:to>
        <xdr:sp macro="" textlink="">
          <xdr:nvSpPr>
            <xdr:cNvPr id="12680" name="Drop Down 1416" hidden="1">
              <a:extLst>
                <a:ext uri="{63B3BB69-23CF-44E3-9099-C40C66FF867C}">
                  <a14:compatExt spid="_x0000_s12680"/>
                </a:ext>
                <a:ext uri="{FF2B5EF4-FFF2-40B4-BE49-F238E27FC236}">
                  <a16:creationId xmlns:a16="http://schemas.microsoft.com/office/drawing/2014/main" id="{00000000-0008-0000-0100-00008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53</xdr:row>
          <xdr:rowOff>22860</xdr:rowOff>
        </xdr:from>
        <xdr:to>
          <xdr:col>71</xdr:col>
          <xdr:colOff>1809750</xdr:colOff>
          <xdr:row>53</xdr:row>
          <xdr:rowOff>209550</xdr:rowOff>
        </xdr:to>
        <xdr:sp macro="" textlink="">
          <xdr:nvSpPr>
            <xdr:cNvPr id="12681" name="Drop Down 1417" hidden="1">
              <a:extLst>
                <a:ext uri="{63B3BB69-23CF-44E3-9099-C40C66FF867C}">
                  <a14:compatExt spid="_x0000_s12681"/>
                </a:ext>
                <a:ext uri="{FF2B5EF4-FFF2-40B4-BE49-F238E27FC236}">
                  <a16:creationId xmlns:a16="http://schemas.microsoft.com/office/drawing/2014/main" id="{00000000-0008-0000-0100-00008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54</xdr:row>
          <xdr:rowOff>22860</xdr:rowOff>
        </xdr:from>
        <xdr:to>
          <xdr:col>71</xdr:col>
          <xdr:colOff>1809750</xdr:colOff>
          <xdr:row>54</xdr:row>
          <xdr:rowOff>209550</xdr:rowOff>
        </xdr:to>
        <xdr:sp macro="" textlink="">
          <xdr:nvSpPr>
            <xdr:cNvPr id="12682" name="Drop Down 1418" hidden="1">
              <a:extLst>
                <a:ext uri="{63B3BB69-23CF-44E3-9099-C40C66FF867C}">
                  <a14:compatExt spid="_x0000_s12682"/>
                </a:ext>
                <a:ext uri="{FF2B5EF4-FFF2-40B4-BE49-F238E27FC236}">
                  <a16:creationId xmlns:a16="http://schemas.microsoft.com/office/drawing/2014/main" id="{00000000-0008-0000-0100-00008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55</xdr:row>
          <xdr:rowOff>22860</xdr:rowOff>
        </xdr:from>
        <xdr:to>
          <xdr:col>71</xdr:col>
          <xdr:colOff>1809750</xdr:colOff>
          <xdr:row>55</xdr:row>
          <xdr:rowOff>209550</xdr:rowOff>
        </xdr:to>
        <xdr:sp macro="" textlink="">
          <xdr:nvSpPr>
            <xdr:cNvPr id="12683" name="Drop Down 1419" hidden="1">
              <a:extLst>
                <a:ext uri="{63B3BB69-23CF-44E3-9099-C40C66FF867C}">
                  <a14:compatExt spid="_x0000_s12683"/>
                </a:ext>
                <a:ext uri="{FF2B5EF4-FFF2-40B4-BE49-F238E27FC236}">
                  <a16:creationId xmlns:a16="http://schemas.microsoft.com/office/drawing/2014/main" id="{00000000-0008-0000-0100-00008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8</xdr:row>
          <xdr:rowOff>22860</xdr:rowOff>
        </xdr:from>
        <xdr:to>
          <xdr:col>72</xdr:col>
          <xdr:colOff>0</xdr:colOff>
          <xdr:row>8</xdr:row>
          <xdr:rowOff>209550</xdr:rowOff>
        </xdr:to>
        <xdr:sp macro="" textlink="">
          <xdr:nvSpPr>
            <xdr:cNvPr id="12684" name="Drop Down 1420" hidden="1">
              <a:extLst>
                <a:ext uri="{63B3BB69-23CF-44E3-9099-C40C66FF867C}">
                  <a14:compatExt spid="_x0000_s12684"/>
                </a:ext>
                <a:ext uri="{FF2B5EF4-FFF2-40B4-BE49-F238E27FC236}">
                  <a16:creationId xmlns:a16="http://schemas.microsoft.com/office/drawing/2014/main" id="{00000000-0008-0000-0100-00008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16</xdr:row>
          <xdr:rowOff>22860</xdr:rowOff>
        </xdr:from>
        <xdr:to>
          <xdr:col>72</xdr:col>
          <xdr:colOff>0</xdr:colOff>
          <xdr:row>16</xdr:row>
          <xdr:rowOff>209550</xdr:rowOff>
        </xdr:to>
        <xdr:sp macro="" textlink="">
          <xdr:nvSpPr>
            <xdr:cNvPr id="12685" name="Drop Down 1421" hidden="1">
              <a:extLst>
                <a:ext uri="{63B3BB69-23CF-44E3-9099-C40C66FF867C}">
                  <a14:compatExt spid="_x0000_s12685"/>
                </a:ext>
                <a:ext uri="{FF2B5EF4-FFF2-40B4-BE49-F238E27FC236}">
                  <a16:creationId xmlns:a16="http://schemas.microsoft.com/office/drawing/2014/main" id="{00000000-0008-0000-0100-00008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15</xdr:row>
          <xdr:rowOff>22860</xdr:rowOff>
        </xdr:from>
        <xdr:to>
          <xdr:col>72</xdr:col>
          <xdr:colOff>0</xdr:colOff>
          <xdr:row>15</xdr:row>
          <xdr:rowOff>209550</xdr:rowOff>
        </xdr:to>
        <xdr:sp macro="" textlink="">
          <xdr:nvSpPr>
            <xdr:cNvPr id="12686" name="Drop Down 1422" hidden="1">
              <a:extLst>
                <a:ext uri="{63B3BB69-23CF-44E3-9099-C40C66FF867C}">
                  <a14:compatExt spid="_x0000_s12686"/>
                </a:ext>
                <a:ext uri="{FF2B5EF4-FFF2-40B4-BE49-F238E27FC236}">
                  <a16:creationId xmlns:a16="http://schemas.microsoft.com/office/drawing/2014/main" id="{00000000-0008-0000-0100-00008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5</xdr:row>
          <xdr:rowOff>22860</xdr:rowOff>
        </xdr:from>
        <xdr:to>
          <xdr:col>72</xdr:col>
          <xdr:colOff>1276350</xdr:colOff>
          <xdr:row>5</xdr:row>
          <xdr:rowOff>209550</xdr:rowOff>
        </xdr:to>
        <xdr:sp macro="" textlink="">
          <xdr:nvSpPr>
            <xdr:cNvPr id="12688" name="Drop Down 1424" hidden="1">
              <a:extLst>
                <a:ext uri="{63B3BB69-23CF-44E3-9099-C40C66FF867C}">
                  <a14:compatExt spid="_x0000_s12688"/>
                </a:ext>
                <a:ext uri="{FF2B5EF4-FFF2-40B4-BE49-F238E27FC236}">
                  <a16:creationId xmlns:a16="http://schemas.microsoft.com/office/drawing/2014/main" id="{00000000-0008-0000-0100-00009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9</xdr:row>
          <xdr:rowOff>22860</xdr:rowOff>
        </xdr:from>
        <xdr:to>
          <xdr:col>73</xdr:col>
          <xdr:colOff>0</xdr:colOff>
          <xdr:row>9</xdr:row>
          <xdr:rowOff>209550</xdr:rowOff>
        </xdr:to>
        <xdr:sp macro="" textlink="">
          <xdr:nvSpPr>
            <xdr:cNvPr id="12689" name="Drop Down 1425" hidden="1">
              <a:extLst>
                <a:ext uri="{63B3BB69-23CF-44E3-9099-C40C66FF867C}">
                  <a14:compatExt spid="_x0000_s12689"/>
                </a:ext>
                <a:ext uri="{FF2B5EF4-FFF2-40B4-BE49-F238E27FC236}">
                  <a16:creationId xmlns:a16="http://schemas.microsoft.com/office/drawing/2014/main" id="{00000000-0008-0000-0100-00009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7620</xdr:colOff>
          <xdr:row>10</xdr:row>
          <xdr:rowOff>22860</xdr:rowOff>
        </xdr:from>
        <xdr:to>
          <xdr:col>73</xdr:col>
          <xdr:colOff>0</xdr:colOff>
          <xdr:row>10</xdr:row>
          <xdr:rowOff>209550</xdr:rowOff>
        </xdr:to>
        <xdr:sp macro="" textlink="">
          <xdr:nvSpPr>
            <xdr:cNvPr id="12690" name="Drop Down 1426" hidden="1">
              <a:extLst>
                <a:ext uri="{63B3BB69-23CF-44E3-9099-C40C66FF867C}">
                  <a14:compatExt spid="_x0000_s12690"/>
                </a:ext>
                <a:ext uri="{FF2B5EF4-FFF2-40B4-BE49-F238E27FC236}">
                  <a16:creationId xmlns:a16="http://schemas.microsoft.com/office/drawing/2014/main" id="{00000000-0008-0000-0100-00009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7620</xdr:colOff>
          <xdr:row>11</xdr:row>
          <xdr:rowOff>22860</xdr:rowOff>
        </xdr:from>
        <xdr:to>
          <xdr:col>73</xdr:col>
          <xdr:colOff>0</xdr:colOff>
          <xdr:row>11</xdr:row>
          <xdr:rowOff>209550</xdr:rowOff>
        </xdr:to>
        <xdr:sp macro="" textlink="">
          <xdr:nvSpPr>
            <xdr:cNvPr id="12691" name="Drop Down 1427" hidden="1">
              <a:extLst>
                <a:ext uri="{63B3BB69-23CF-44E3-9099-C40C66FF867C}">
                  <a14:compatExt spid="_x0000_s12691"/>
                </a:ext>
                <a:ext uri="{FF2B5EF4-FFF2-40B4-BE49-F238E27FC236}">
                  <a16:creationId xmlns:a16="http://schemas.microsoft.com/office/drawing/2014/main" id="{00000000-0008-0000-0100-00009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12</xdr:row>
          <xdr:rowOff>22860</xdr:rowOff>
        </xdr:from>
        <xdr:to>
          <xdr:col>73</xdr:col>
          <xdr:colOff>0</xdr:colOff>
          <xdr:row>12</xdr:row>
          <xdr:rowOff>209550</xdr:rowOff>
        </xdr:to>
        <xdr:sp macro="" textlink="">
          <xdr:nvSpPr>
            <xdr:cNvPr id="12692" name="Drop Down 1428" hidden="1">
              <a:extLst>
                <a:ext uri="{63B3BB69-23CF-44E3-9099-C40C66FF867C}">
                  <a14:compatExt spid="_x0000_s12692"/>
                </a:ext>
                <a:ext uri="{FF2B5EF4-FFF2-40B4-BE49-F238E27FC236}">
                  <a16:creationId xmlns:a16="http://schemas.microsoft.com/office/drawing/2014/main" id="{00000000-0008-0000-0100-00009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25</xdr:row>
          <xdr:rowOff>22860</xdr:rowOff>
        </xdr:from>
        <xdr:to>
          <xdr:col>72</xdr:col>
          <xdr:colOff>1809750</xdr:colOff>
          <xdr:row>25</xdr:row>
          <xdr:rowOff>209550</xdr:rowOff>
        </xdr:to>
        <xdr:sp macro="" textlink="">
          <xdr:nvSpPr>
            <xdr:cNvPr id="12693" name="Drop Down 1429" hidden="1">
              <a:extLst>
                <a:ext uri="{63B3BB69-23CF-44E3-9099-C40C66FF867C}">
                  <a14:compatExt spid="_x0000_s12693"/>
                </a:ext>
                <a:ext uri="{FF2B5EF4-FFF2-40B4-BE49-F238E27FC236}">
                  <a16:creationId xmlns:a16="http://schemas.microsoft.com/office/drawing/2014/main" id="{00000000-0008-0000-0100-00009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48</xdr:row>
          <xdr:rowOff>22860</xdr:rowOff>
        </xdr:from>
        <xdr:to>
          <xdr:col>72</xdr:col>
          <xdr:colOff>1809750</xdr:colOff>
          <xdr:row>48</xdr:row>
          <xdr:rowOff>209550</xdr:rowOff>
        </xdr:to>
        <xdr:sp macro="" textlink="">
          <xdr:nvSpPr>
            <xdr:cNvPr id="12694" name="Drop Down 1430" hidden="1">
              <a:extLst>
                <a:ext uri="{63B3BB69-23CF-44E3-9099-C40C66FF867C}">
                  <a14:compatExt spid="_x0000_s12694"/>
                </a:ext>
                <a:ext uri="{FF2B5EF4-FFF2-40B4-BE49-F238E27FC236}">
                  <a16:creationId xmlns:a16="http://schemas.microsoft.com/office/drawing/2014/main" id="{00000000-0008-0000-0100-00009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51</xdr:row>
          <xdr:rowOff>22860</xdr:rowOff>
        </xdr:from>
        <xdr:to>
          <xdr:col>72</xdr:col>
          <xdr:colOff>1809750</xdr:colOff>
          <xdr:row>51</xdr:row>
          <xdr:rowOff>209550</xdr:rowOff>
        </xdr:to>
        <xdr:sp macro="" textlink="">
          <xdr:nvSpPr>
            <xdr:cNvPr id="12695" name="Drop Down 1431" hidden="1">
              <a:extLst>
                <a:ext uri="{63B3BB69-23CF-44E3-9099-C40C66FF867C}">
                  <a14:compatExt spid="_x0000_s12695"/>
                </a:ext>
                <a:ext uri="{FF2B5EF4-FFF2-40B4-BE49-F238E27FC236}">
                  <a16:creationId xmlns:a16="http://schemas.microsoft.com/office/drawing/2014/main" id="{00000000-0008-0000-0100-00009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52</xdr:row>
          <xdr:rowOff>22860</xdr:rowOff>
        </xdr:from>
        <xdr:to>
          <xdr:col>72</xdr:col>
          <xdr:colOff>1809750</xdr:colOff>
          <xdr:row>52</xdr:row>
          <xdr:rowOff>209550</xdr:rowOff>
        </xdr:to>
        <xdr:sp macro="" textlink="">
          <xdr:nvSpPr>
            <xdr:cNvPr id="12696" name="Drop Down 1432" hidden="1">
              <a:extLst>
                <a:ext uri="{63B3BB69-23CF-44E3-9099-C40C66FF867C}">
                  <a14:compatExt spid="_x0000_s12696"/>
                </a:ext>
                <a:ext uri="{FF2B5EF4-FFF2-40B4-BE49-F238E27FC236}">
                  <a16:creationId xmlns:a16="http://schemas.microsoft.com/office/drawing/2014/main" id="{00000000-0008-0000-0100-00009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53</xdr:row>
          <xdr:rowOff>22860</xdr:rowOff>
        </xdr:from>
        <xdr:to>
          <xdr:col>72</xdr:col>
          <xdr:colOff>1809750</xdr:colOff>
          <xdr:row>53</xdr:row>
          <xdr:rowOff>209550</xdr:rowOff>
        </xdr:to>
        <xdr:sp macro="" textlink="">
          <xdr:nvSpPr>
            <xdr:cNvPr id="12697" name="Drop Down 1433" hidden="1">
              <a:extLst>
                <a:ext uri="{63B3BB69-23CF-44E3-9099-C40C66FF867C}">
                  <a14:compatExt spid="_x0000_s12697"/>
                </a:ext>
                <a:ext uri="{FF2B5EF4-FFF2-40B4-BE49-F238E27FC236}">
                  <a16:creationId xmlns:a16="http://schemas.microsoft.com/office/drawing/2014/main" id="{00000000-0008-0000-0100-00009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54</xdr:row>
          <xdr:rowOff>22860</xdr:rowOff>
        </xdr:from>
        <xdr:to>
          <xdr:col>72</xdr:col>
          <xdr:colOff>1809750</xdr:colOff>
          <xdr:row>54</xdr:row>
          <xdr:rowOff>209550</xdr:rowOff>
        </xdr:to>
        <xdr:sp macro="" textlink="">
          <xdr:nvSpPr>
            <xdr:cNvPr id="12698" name="Drop Down 1434" hidden="1">
              <a:extLst>
                <a:ext uri="{63B3BB69-23CF-44E3-9099-C40C66FF867C}">
                  <a14:compatExt spid="_x0000_s12698"/>
                </a:ext>
                <a:ext uri="{FF2B5EF4-FFF2-40B4-BE49-F238E27FC236}">
                  <a16:creationId xmlns:a16="http://schemas.microsoft.com/office/drawing/2014/main" id="{00000000-0008-0000-0100-00009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55</xdr:row>
          <xdr:rowOff>22860</xdr:rowOff>
        </xdr:from>
        <xdr:to>
          <xdr:col>72</xdr:col>
          <xdr:colOff>1809750</xdr:colOff>
          <xdr:row>55</xdr:row>
          <xdr:rowOff>209550</xdr:rowOff>
        </xdr:to>
        <xdr:sp macro="" textlink="">
          <xdr:nvSpPr>
            <xdr:cNvPr id="12699" name="Drop Down 1435" hidden="1">
              <a:extLst>
                <a:ext uri="{63B3BB69-23CF-44E3-9099-C40C66FF867C}">
                  <a14:compatExt spid="_x0000_s12699"/>
                </a:ext>
                <a:ext uri="{FF2B5EF4-FFF2-40B4-BE49-F238E27FC236}">
                  <a16:creationId xmlns:a16="http://schemas.microsoft.com/office/drawing/2014/main" id="{00000000-0008-0000-0100-00009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8</xdr:row>
          <xdr:rowOff>22860</xdr:rowOff>
        </xdr:from>
        <xdr:to>
          <xdr:col>73</xdr:col>
          <xdr:colOff>0</xdr:colOff>
          <xdr:row>8</xdr:row>
          <xdr:rowOff>209550</xdr:rowOff>
        </xdr:to>
        <xdr:sp macro="" textlink="">
          <xdr:nvSpPr>
            <xdr:cNvPr id="12700" name="Drop Down 1436" hidden="1">
              <a:extLst>
                <a:ext uri="{63B3BB69-23CF-44E3-9099-C40C66FF867C}">
                  <a14:compatExt spid="_x0000_s12700"/>
                </a:ext>
                <a:ext uri="{FF2B5EF4-FFF2-40B4-BE49-F238E27FC236}">
                  <a16:creationId xmlns:a16="http://schemas.microsoft.com/office/drawing/2014/main" id="{00000000-0008-0000-0100-00009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16</xdr:row>
          <xdr:rowOff>22860</xdr:rowOff>
        </xdr:from>
        <xdr:to>
          <xdr:col>73</xdr:col>
          <xdr:colOff>0</xdr:colOff>
          <xdr:row>16</xdr:row>
          <xdr:rowOff>209550</xdr:rowOff>
        </xdr:to>
        <xdr:sp macro="" textlink="">
          <xdr:nvSpPr>
            <xdr:cNvPr id="12701" name="Drop Down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1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15</xdr:row>
          <xdr:rowOff>22860</xdr:rowOff>
        </xdr:from>
        <xdr:to>
          <xdr:col>73</xdr:col>
          <xdr:colOff>0</xdr:colOff>
          <xdr:row>15</xdr:row>
          <xdr:rowOff>209550</xdr:rowOff>
        </xdr:to>
        <xdr:sp macro="" textlink="">
          <xdr:nvSpPr>
            <xdr:cNvPr id="12702" name="Drop Down 1438" hidden="1">
              <a:extLst>
                <a:ext uri="{63B3BB69-23CF-44E3-9099-C40C66FF867C}">
                  <a14:compatExt spid="_x0000_s12702"/>
                </a:ext>
                <a:ext uri="{FF2B5EF4-FFF2-40B4-BE49-F238E27FC236}">
                  <a16:creationId xmlns:a16="http://schemas.microsoft.com/office/drawing/2014/main" id="{00000000-0008-0000-0100-00009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5</xdr:row>
          <xdr:rowOff>22860</xdr:rowOff>
        </xdr:from>
        <xdr:to>
          <xdr:col>73</xdr:col>
          <xdr:colOff>1276350</xdr:colOff>
          <xdr:row>5</xdr:row>
          <xdr:rowOff>209550</xdr:rowOff>
        </xdr:to>
        <xdr:sp macro="" textlink="">
          <xdr:nvSpPr>
            <xdr:cNvPr id="12704" name="Drop Down 1440" hidden="1">
              <a:extLst>
                <a:ext uri="{63B3BB69-23CF-44E3-9099-C40C66FF867C}">
                  <a14:compatExt spid="_x0000_s12704"/>
                </a:ext>
                <a:ext uri="{FF2B5EF4-FFF2-40B4-BE49-F238E27FC236}">
                  <a16:creationId xmlns:a16="http://schemas.microsoft.com/office/drawing/2014/main" id="{00000000-0008-0000-0100-0000A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9</xdr:row>
          <xdr:rowOff>22860</xdr:rowOff>
        </xdr:from>
        <xdr:to>
          <xdr:col>74</xdr:col>
          <xdr:colOff>0</xdr:colOff>
          <xdr:row>9</xdr:row>
          <xdr:rowOff>209550</xdr:rowOff>
        </xdr:to>
        <xdr:sp macro="" textlink="">
          <xdr:nvSpPr>
            <xdr:cNvPr id="12705" name="Drop Down 1441" hidden="1">
              <a:extLst>
                <a:ext uri="{63B3BB69-23CF-44E3-9099-C40C66FF867C}">
                  <a14:compatExt spid="_x0000_s12705"/>
                </a:ext>
                <a:ext uri="{FF2B5EF4-FFF2-40B4-BE49-F238E27FC236}">
                  <a16:creationId xmlns:a16="http://schemas.microsoft.com/office/drawing/2014/main" id="{00000000-0008-0000-0100-0000A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7620</xdr:colOff>
          <xdr:row>10</xdr:row>
          <xdr:rowOff>22860</xdr:rowOff>
        </xdr:from>
        <xdr:to>
          <xdr:col>74</xdr:col>
          <xdr:colOff>0</xdr:colOff>
          <xdr:row>10</xdr:row>
          <xdr:rowOff>209550</xdr:rowOff>
        </xdr:to>
        <xdr:sp macro="" textlink="">
          <xdr:nvSpPr>
            <xdr:cNvPr id="12706" name="Drop Down 1442" hidden="1">
              <a:extLst>
                <a:ext uri="{63B3BB69-23CF-44E3-9099-C40C66FF867C}">
                  <a14:compatExt spid="_x0000_s12706"/>
                </a:ext>
                <a:ext uri="{FF2B5EF4-FFF2-40B4-BE49-F238E27FC236}">
                  <a16:creationId xmlns:a16="http://schemas.microsoft.com/office/drawing/2014/main" id="{00000000-0008-0000-0100-0000A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7620</xdr:colOff>
          <xdr:row>11</xdr:row>
          <xdr:rowOff>22860</xdr:rowOff>
        </xdr:from>
        <xdr:to>
          <xdr:col>74</xdr:col>
          <xdr:colOff>0</xdr:colOff>
          <xdr:row>11</xdr:row>
          <xdr:rowOff>209550</xdr:rowOff>
        </xdr:to>
        <xdr:sp macro="" textlink="">
          <xdr:nvSpPr>
            <xdr:cNvPr id="12707" name="Drop Down 1443" hidden="1">
              <a:extLst>
                <a:ext uri="{63B3BB69-23CF-44E3-9099-C40C66FF867C}">
                  <a14:compatExt spid="_x0000_s12707"/>
                </a:ext>
                <a:ext uri="{FF2B5EF4-FFF2-40B4-BE49-F238E27FC236}">
                  <a16:creationId xmlns:a16="http://schemas.microsoft.com/office/drawing/2014/main" id="{00000000-0008-0000-0100-0000A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12</xdr:row>
          <xdr:rowOff>22860</xdr:rowOff>
        </xdr:from>
        <xdr:to>
          <xdr:col>74</xdr:col>
          <xdr:colOff>0</xdr:colOff>
          <xdr:row>12</xdr:row>
          <xdr:rowOff>209550</xdr:rowOff>
        </xdr:to>
        <xdr:sp macro="" textlink="">
          <xdr:nvSpPr>
            <xdr:cNvPr id="12708" name="Drop Down 1444" hidden="1">
              <a:extLst>
                <a:ext uri="{63B3BB69-23CF-44E3-9099-C40C66FF867C}">
                  <a14:compatExt spid="_x0000_s12708"/>
                </a:ext>
                <a:ext uri="{FF2B5EF4-FFF2-40B4-BE49-F238E27FC236}">
                  <a16:creationId xmlns:a16="http://schemas.microsoft.com/office/drawing/2014/main" id="{00000000-0008-0000-0100-0000A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25</xdr:row>
          <xdr:rowOff>22860</xdr:rowOff>
        </xdr:from>
        <xdr:to>
          <xdr:col>73</xdr:col>
          <xdr:colOff>1809750</xdr:colOff>
          <xdr:row>25</xdr:row>
          <xdr:rowOff>209550</xdr:rowOff>
        </xdr:to>
        <xdr:sp macro="" textlink="">
          <xdr:nvSpPr>
            <xdr:cNvPr id="12709" name="Drop Down 1445" hidden="1">
              <a:extLst>
                <a:ext uri="{63B3BB69-23CF-44E3-9099-C40C66FF867C}">
                  <a14:compatExt spid="_x0000_s12709"/>
                </a:ext>
                <a:ext uri="{FF2B5EF4-FFF2-40B4-BE49-F238E27FC236}">
                  <a16:creationId xmlns:a16="http://schemas.microsoft.com/office/drawing/2014/main" id="{00000000-0008-0000-0100-0000A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48</xdr:row>
          <xdr:rowOff>22860</xdr:rowOff>
        </xdr:from>
        <xdr:to>
          <xdr:col>73</xdr:col>
          <xdr:colOff>1809750</xdr:colOff>
          <xdr:row>48</xdr:row>
          <xdr:rowOff>209550</xdr:rowOff>
        </xdr:to>
        <xdr:sp macro="" textlink="">
          <xdr:nvSpPr>
            <xdr:cNvPr id="12710" name="Drop Down 1446" hidden="1">
              <a:extLst>
                <a:ext uri="{63B3BB69-23CF-44E3-9099-C40C66FF867C}">
                  <a14:compatExt spid="_x0000_s12710"/>
                </a:ext>
                <a:ext uri="{FF2B5EF4-FFF2-40B4-BE49-F238E27FC236}">
                  <a16:creationId xmlns:a16="http://schemas.microsoft.com/office/drawing/2014/main" id="{00000000-0008-0000-0100-0000A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51</xdr:row>
          <xdr:rowOff>22860</xdr:rowOff>
        </xdr:from>
        <xdr:to>
          <xdr:col>73</xdr:col>
          <xdr:colOff>1809750</xdr:colOff>
          <xdr:row>51</xdr:row>
          <xdr:rowOff>209550</xdr:rowOff>
        </xdr:to>
        <xdr:sp macro="" textlink="">
          <xdr:nvSpPr>
            <xdr:cNvPr id="12711" name="Drop Down 1447" hidden="1">
              <a:extLst>
                <a:ext uri="{63B3BB69-23CF-44E3-9099-C40C66FF867C}">
                  <a14:compatExt spid="_x0000_s12711"/>
                </a:ext>
                <a:ext uri="{FF2B5EF4-FFF2-40B4-BE49-F238E27FC236}">
                  <a16:creationId xmlns:a16="http://schemas.microsoft.com/office/drawing/2014/main" id="{00000000-0008-0000-0100-0000A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52</xdr:row>
          <xdr:rowOff>22860</xdr:rowOff>
        </xdr:from>
        <xdr:to>
          <xdr:col>73</xdr:col>
          <xdr:colOff>1809750</xdr:colOff>
          <xdr:row>52</xdr:row>
          <xdr:rowOff>209550</xdr:rowOff>
        </xdr:to>
        <xdr:sp macro="" textlink="">
          <xdr:nvSpPr>
            <xdr:cNvPr id="12712" name="Drop Down 1448" hidden="1">
              <a:extLst>
                <a:ext uri="{63B3BB69-23CF-44E3-9099-C40C66FF867C}">
                  <a14:compatExt spid="_x0000_s12712"/>
                </a:ext>
                <a:ext uri="{FF2B5EF4-FFF2-40B4-BE49-F238E27FC236}">
                  <a16:creationId xmlns:a16="http://schemas.microsoft.com/office/drawing/2014/main" id="{00000000-0008-0000-0100-0000A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53</xdr:row>
          <xdr:rowOff>22860</xdr:rowOff>
        </xdr:from>
        <xdr:to>
          <xdr:col>73</xdr:col>
          <xdr:colOff>1809750</xdr:colOff>
          <xdr:row>53</xdr:row>
          <xdr:rowOff>209550</xdr:rowOff>
        </xdr:to>
        <xdr:sp macro="" textlink="">
          <xdr:nvSpPr>
            <xdr:cNvPr id="12713" name="Drop Down 1449" hidden="1">
              <a:extLst>
                <a:ext uri="{63B3BB69-23CF-44E3-9099-C40C66FF867C}">
                  <a14:compatExt spid="_x0000_s12713"/>
                </a:ext>
                <a:ext uri="{FF2B5EF4-FFF2-40B4-BE49-F238E27FC236}">
                  <a16:creationId xmlns:a16="http://schemas.microsoft.com/office/drawing/2014/main" id="{00000000-0008-0000-0100-0000A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54</xdr:row>
          <xdr:rowOff>22860</xdr:rowOff>
        </xdr:from>
        <xdr:to>
          <xdr:col>73</xdr:col>
          <xdr:colOff>1809750</xdr:colOff>
          <xdr:row>54</xdr:row>
          <xdr:rowOff>209550</xdr:rowOff>
        </xdr:to>
        <xdr:sp macro="" textlink="">
          <xdr:nvSpPr>
            <xdr:cNvPr id="12714" name="Drop Down 1450" hidden="1">
              <a:extLst>
                <a:ext uri="{63B3BB69-23CF-44E3-9099-C40C66FF867C}">
                  <a14:compatExt spid="_x0000_s12714"/>
                </a:ext>
                <a:ext uri="{FF2B5EF4-FFF2-40B4-BE49-F238E27FC236}">
                  <a16:creationId xmlns:a16="http://schemas.microsoft.com/office/drawing/2014/main" id="{00000000-0008-0000-0100-0000A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55</xdr:row>
          <xdr:rowOff>22860</xdr:rowOff>
        </xdr:from>
        <xdr:to>
          <xdr:col>73</xdr:col>
          <xdr:colOff>1809750</xdr:colOff>
          <xdr:row>55</xdr:row>
          <xdr:rowOff>209550</xdr:rowOff>
        </xdr:to>
        <xdr:sp macro="" textlink="">
          <xdr:nvSpPr>
            <xdr:cNvPr id="12715" name="Drop Down 1451" hidden="1">
              <a:extLst>
                <a:ext uri="{63B3BB69-23CF-44E3-9099-C40C66FF867C}">
                  <a14:compatExt spid="_x0000_s12715"/>
                </a:ext>
                <a:ext uri="{FF2B5EF4-FFF2-40B4-BE49-F238E27FC236}">
                  <a16:creationId xmlns:a16="http://schemas.microsoft.com/office/drawing/2014/main" id="{00000000-0008-0000-0100-0000A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8</xdr:row>
          <xdr:rowOff>22860</xdr:rowOff>
        </xdr:from>
        <xdr:to>
          <xdr:col>74</xdr:col>
          <xdr:colOff>0</xdr:colOff>
          <xdr:row>8</xdr:row>
          <xdr:rowOff>209550</xdr:rowOff>
        </xdr:to>
        <xdr:sp macro="" textlink="">
          <xdr:nvSpPr>
            <xdr:cNvPr id="12716" name="Drop Down 1452" hidden="1">
              <a:extLst>
                <a:ext uri="{63B3BB69-23CF-44E3-9099-C40C66FF867C}">
                  <a14:compatExt spid="_x0000_s12716"/>
                </a:ext>
                <a:ext uri="{FF2B5EF4-FFF2-40B4-BE49-F238E27FC236}">
                  <a16:creationId xmlns:a16="http://schemas.microsoft.com/office/drawing/2014/main" id="{00000000-0008-0000-0100-0000A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16</xdr:row>
          <xdr:rowOff>22860</xdr:rowOff>
        </xdr:from>
        <xdr:to>
          <xdr:col>74</xdr:col>
          <xdr:colOff>0</xdr:colOff>
          <xdr:row>16</xdr:row>
          <xdr:rowOff>209550</xdr:rowOff>
        </xdr:to>
        <xdr:sp macro="" textlink="">
          <xdr:nvSpPr>
            <xdr:cNvPr id="12717" name="Drop Down 1453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:a16="http://schemas.microsoft.com/office/drawing/2014/main" id="{00000000-0008-0000-01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15</xdr:row>
          <xdr:rowOff>22860</xdr:rowOff>
        </xdr:from>
        <xdr:to>
          <xdr:col>74</xdr:col>
          <xdr:colOff>0</xdr:colOff>
          <xdr:row>15</xdr:row>
          <xdr:rowOff>209550</xdr:rowOff>
        </xdr:to>
        <xdr:sp macro="" textlink="">
          <xdr:nvSpPr>
            <xdr:cNvPr id="12718" name="Drop Down 1454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1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5</xdr:row>
          <xdr:rowOff>22860</xdr:rowOff>
        </xdr:from>
        <xdr:to>
          <xdr:col>74</xdr:col>
          <xdr:colOff>1276350</xdr:colOff>
          <xdr:row>5</xdr:row>
          <xdr:rowOff>209550</xdr:rowOff>
        </xdr:to>
        <xdr:sp macro="" textlink="">
          <xdr:nvSpPr>
            <xdr:cNvPr id="12720" name="Drop Down 1456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:a16="http://schemas.microsoft.com/office/drawing/2014/main" id="{00000000-0008-0000-01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9</xdr:row>
          <xdr:rowOff>22860</xdr:rowOff>
        </xdr:from>
        <xdr:to>
          <xdr:col>75</xdr:col>
          <xdr:colOff>0</xdr:colOff>
          <xdr:row>9</xdr:row>
          <xdr:rowOff>209550</xdr:rowOff>
        </xdr:to>
        <xdr:sp macro="" textlink="">
          <xdr:nvSpPr>
            <xdr:cNvPr id="12721" name="Drop Down 1457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:a16="http://schemas.microsoft.com/office/drawing/2014/main" id="{00000000-0008-0000-01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7620</xdr:colOff>
          <xdr:row>10</xdr:row>
          <xdr:rowOff>22860</xdr:rowOff>
        </xdr:from>
        <xdr:to>
          <xdr:col>75</xdr:col>
          <xdr:colOff>0</xdr:colOff>
          <xdr:row>10</xdr:row>
          <xdr:rowOff>209550</xdr:rowOff>
        </xdr:to>
        <xdr:sp macro="" textlink="">
          <xdr:nvSpPr>
            <xdr:cNvPr id="12722" name="Drop Down 1458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1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7620</xdr:colOff>
          <xdr:row>11</xdr:row>
          <xdr:rowOff>22860</xdr:rowOff>
        </xdr:from>
        <xdr:to>
          <xdr:col>75</xdr:col>
          <xdr:colOff>0</xdr:colOff>
          <xdr:row>11</xdr:row>
          <xdr:rowOff>209550</xdr:rowOff>
        </xdr:to>
        <xdr:sp macro="" textlink="">
          <xdr:nvSpPr>
            <xdr:cNvPr id="12723" name="Drop Down 1459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:a16="http://schemas.microsoft.com/office/drawing/2014/main" id="{00000000-0008-0000-01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12</xdr:row>
          <xdr:rowOff>22860</xdr:rowOff>
        </xdr:from>
        <xdr:to>
          <xdr:col>75</xdr:col>
          <xdr:colOff>0</xdr:colOff>
          <xdr:row>12</xdr:row>
          <xdr:rowOff>209550</xdr:rowOff>
        </xdr:to>
        <xdr:sp macro="" textlink="">
          <xdr:nvSpPr>
            <xdr:cNvPr id="12724" name="Drop Down 1460" hidden="1">
              <a:extLst>
                <a:ext uri="{63B3BB69-23CF-44E3-9099-C40C66FF867C}">
                  <a14:compatExt spid="_x0000_s12724"/>
                </a:ext>
                <a:ext uri="{FF2B5EF4-FFF2-40B4-BE49-F238E27FC236}">
                  <a16:creationId xmlns:a16="http://schemas.microsoft.com/office/drawing/2014/main" id="{00000000-0008-0000-0100-0000B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25</xdr:row>
          <xdr:rowOff>22860</xdr:rowOff>
        </xdr:from>
        <xdr:to>
          <xdr:col>74</xdr:col>
          <xdr:colOff>1809750</xdr:colOff>
          <xdr:row>25</xdr:row>
          <xdr:rowOff>209550</xdr:rowOff>
        </xdr:to>
        <xdr:sp macro="" textlink="">
          <xdr:nvSpPr>
            <xdr:cNvPr id="12725" name="Drop Down 1461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:a16="http://schemas.microsoft.com/office/drawing/2014/main" id="{00000000-0008-0000-01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48</xdr:row>
          <xdr:rowOff>22860</xdr:rowOff>
        </xdr:from>
        <xdr:to>
          <xdr:col>74</xdr:col>
          <xdr:colOff>1809750</xdr:colOff>
          <xdr:row>48</xdr:row>
          <xdr:rowOff>209550</xdr:rowOff>
        </xdr:to>
        <xdr:sp macro="" textlink="">
          <xdr:nvSpPr>
            <xdr:cNvPr id="12726" name="Drop Down 1462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:a16="http://schemas.microsoft.com/office/drawing/2014/main" id="{00000000-0008-0000-01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51</xdr:row>
          <xdr:rowOff>22860</xdr:rowOff>
        </xdr:from>
        <xdr:to>
          <xdr:col>74</xdr:col>
          <xdr:colOff>1809750</xdr:colOff>
          <xdr:row>51</xdr:row>
          <xdr:rowOff>209550</xdr:rowOff>
        </xdr:to>
        <xdr:sp macro="" textlink="">
          <xdr:nvSpPr>
            <xdr:cNvPr id="12727" name="Drop Down 146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1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52</xdr:row>
          <xdr:rowOff>22860</xdr:rowOff>
        </xdr:from>
        <xdr:to>
          <xdr:col>74</xdr:col>
          <xdr:colOff>1809750</xdr:colOff>
          <xdr:row>52</xdr:row>
          <xdr:rowOff>209550</xdr:rowOff>
        </xdr:to>
        <xdr:sp macro="" textlink="">
          <xdr:nvSpPr>
            <xdr:cNvPr id="12728" name="Drop Down 146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1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53</xdr:row>
          <xdr:rowOff>22860</xdr:rowOff>
        </xdr:from>
        <xdr:to>
          <xdr:col>74</xdr:col>
          <xdr:colOff>1809750</xdr:colOff>
          <xdr:row>53</xdr:row>
          <xdr:rowOff>209550</xdr:rowOff>
        </xdr:to>
        <xdr:sp macro="" textlink="">
          <xdr:nvSpPr>
            <xdr:cNvPr id="12729" name="Drop Down 146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1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54</xdr:row>
          <xdr:rowOff>22860</xdr:rowOff>
        </xdr:from>
        <xdr:to>
          <xdr:col>74</xdr:col>
          <xdr:colOff>1809750</xdr:colOff>
          <xdr:row>54</xdr:row>
          <xdr:rowOff>209550</xdr:rowOff>
        </xdr:to>
        <xdr:sp macro="" textlink="">
          <xdr:nvSpPr>
            <xdr:cNvPr id="12730" name="Drop Down 1466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1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55</xdr:row>
          <xdr:rowOff>22860</xdr:rowOff>
        </xdr:from>
        <xdr:to>
          <xdr:col>74</xdr:col>
          <xdr:colOff>1809750</xdr:colOff>
          <xdr:row>55</xdr:row>
          <xdr:rowOff>209550</xdr:rowOff>
        </xdr:to>
        <xdr:sp macro="" textlink="">
          <xdr:nvSpPr>
            <xdr:cNvPr id="12731" name="Drop Down 1467" hidden="1">
              <a:extLst>
                <a:ext uri="{63B3BB69-23CF-44E3-9099-C40C66FF867C}">
                  <a14:compatExt spid="_x0000_s12731"/>
                </a:ext>
                <a:ext uri="{FF2B5EF4-FFF2-40B4-BE49-F238E27FC236}">
                  <a16:creationId xmlns:a16="http://schemas.microsoft.com/office/drawing/2014/main" id="{00000000-0008-0000-0100-0000B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8</xdr:row>
          <xdr:rowOff>22860</xdr:rowOff>
        </xdr:from>
        <xdr:to>
          <xdr:col>75</xdr:col>
          <xdr:colOff>0</xdr:colOff>
          <xdr:row>8</xdr:row>
          <xdr:rowOff>209550</xdr:rowOff>
        </xdr:to>
        <xdr:sp macro="" textlink="">
          <xdr:nvSpPr>
            <xdr:cNvPr id="12732" name="Drop Down 1468" hidden="1">
              <a:extLst>
                <a:ext uri="{63B3BB69-23CF-44E3-9099-C40C66FF867C}">
                  <a14:compatExt spid="_x0000_s12732"/>
                </a:ext>
                <a:ext uri="{FF2B5EF4-FFF2-40B4-BE49-F238E27FC236}">
                  <a16:creationId xmlns:a16="http://schemas.microsoft.com/office/drawing/2014/main" id="{00000000-0008-0000-0100-0000B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16</xdr:row>
          <xdr:rowOff>22860</xdr:rowOff>
        </xdr:from>
        <xdr:to>
          <xdr:col>75</xdr:col>
          <xdr:colOff>0</xdr:colOff>
          <xdr:row>16</xdr:row>
          <xdr:rowOff>209550</xdr:rowOff>
        </xdr:to>
        <xdr:sp macro="" textlink="">
          <xdr:nvSpPr>
            <xdr:cNvPr id="12733" name="Drop Down 1469" hidden="1">
              <a:extLst>
                <a:ext uri="{63B3BB69-23CF-44E3-9099-C40C66FF867C}">
                  <a14:compatExt spid="_x0000_s12733"/>
                </a:ext>
                <a:ext uri="{FF2B5EF4-FFF2-40B4-BE49-F238E27FC236}">
                  <a16:creationId xmlns:a16="http://schemas.microsoft.com/office/drawing/2014/main" id="{00000000-0008-0000-0100-0000B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15</xdr:row>
          <xdr:rowOff>22860</xdr:rowOff>
        </xdr:from>
        <xdr:to>
          <xdr:col>75</xdr:col>
          <xdr:colOff>0</xdr:colOff>
          <xdr:row>15</xdr:row>
          <xdr:rowOff>209550</xdr:rowOff>
        </xdr:to>
        <xdr:sp macro="" textlink="">
          <xdr:nvSpPr>
            <xdr:cNvPr id="12734" name="Drop Down 1470" hidden="1">
              <a:extLst>
                <a:ext uri="{63B3BB69-23CF-44E3-9099-C40C66FF867C}">
                  <a14:compatExt spid="_x0000_s12734"/>
                </a:ext>
                <a:ext uri="{FF2B5EF4-FFF2-40B4-BE49-F238E27FC236}">
                  <a16:creationId xmlns:a16="http://schemas.microsoft.com/office/drawing/2014/main" id="{00000000-0008-0000-0100-0000B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5</xdr:row>
          <xdr:rowOff>22860</xdr:rowOff>
        </xdr:from>
        <xdr:to>
          <xdr:col>75</xdr:col>
          <xdr:colOff>1276350</xdr:colOff>
          <xdr:row>5</xdr:row>
          <xdr:rowOff>209550</xdr:rowOff>
        </xdr:to>
        <xdr:sp macro="" textlink="">
          <xdr:nvSpPr>
            <xdr:cNvPr id="12736" name="Drop Down 1472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1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9</xdr:row>
          <xdr:rowOff>22860</xdr:rowOff>
        </xdr:from>
        <xdr:to>
          <xdr:col>76</xdr:col>
          <xdr:colOff>0</xdr:colOff>
          <xdr:row>9</xdr:row>
          <xdr:rowOff>209550</xdr:rowOff>
        </xdr:to>
        <xdr:sp macro="" textlink="">
          <xdr:nvSpPr>
            <xdr:cNvPr id="12737" name="Drop Down 1473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1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7620</xdr:colOff>
          <xdr:row>10</xdr:row>
          <xdr:rowOff>22860</xdr:rowOff>
        </xdr:from>
        <xdr:to>
          <xdr:col>76</xdr:col>
          <xdr:colOff>0</xdr:colOff>
          <xdr:row>10</xdr:row>
          <xdr:rowOff>209550</xdr:rowOff>
        </xdr:to>
        <xdr:sp macro="" textlink="">
          <xdr:nvSpPr>
            <xdr:cNvPr id="12738" name="Drop Down 1474" hidden="1">
              <a:extLst>
                <a:ext uri="{63B3BB69-23CF-44E3-9099-C40C66FF867C}">
                  <a14:compatExt spid="_x0000_s12738"/>
                </a:ext>
                <a:ext uri="{FF2B5EF4-FFF2-40B4-BE49-F238E27FC236}">
                  <a16:creationId xmlns:a16="http://schemas.microsoft.com/office/drawing/2014/main" id="{00000000-0008-0000-0100-0000C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7620</xdr:colOff>
          <xdr:row>11</xdr:row>
          <xdr:rowOff>22860</xdr:rowOff>
        </xdr:from>
        <xdr:to>
          <xdr:col>76</xdr:col>
          <xdr:colOff>0</xdr:colOff>
          <xdr:row>11</xdr:row>
          <xdr:rowOff>209550</xdr:rowOff>
        </xdr:to>
        <xdr:sp macro="" textlink="">
          <xdr:nvSpPr>
            <xdr:cNvPr id="12739" name="Drop Down 1475" hidden="1">
              <a:extLst>
                <a:ext uri="{63B3BB69-23CF-44E3-9099-C40C66FF867C}">
                  <a14:compatExt spid="_x0000_s12739"/>
                </a:ext>
                <a:ext uri="{FF2B5EF4-FFF2-40B4-BE49-F238E27FC236}">
                  <a16:creationId xmlns:a16="http://schemas.microsoft.com/office/drawing/2014/main" id="{00000000-0008-0000-0100-0000C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12</xdr:row>
          <xdr:rowOff>22860</xdr:rowOff>
        </xdr:from>
        <xdr:to>
          <xdr:col>76</xdr:col>
          <xdr:colOff>0</xdr:colOff>
          <xdr:row>12</xdr:row>
          <xdr:rowOff>209550</xdr:rowOff>
        </xdr:to>
        <xdr:sp macro="" textlink="">
          <xdr:nvSpPr>
            <xdr:cNvPr id="12740" name="Drop Down 1476" hidden="1">
              <a:extLst>
                <a:ext uri="{63B3BB69-23CF-44E3-9099-C40C66FF867C}">
                  <a14:compatExt spid="_x0000_s12740"/>
                </a:ext>
                <a:ext uri="{FF2B5EF4-FFF2-40B4-BE49-F238E27FC236}">
                  <a16:creationId xmlns:a16="http://schemas.microsoft.com/office/drawing/2014/main" id="{00000000-0008-0000-0100-0000C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25</xdr:row>
          <xdr:rowOff>22860</xdr:rowOff>
        </xdr:from>
        <xdr:to>
          <xdr:col>75</xdr:col>
          <xdr:colOff>1809750</xdr:colOff>
          <xdr:row>25</xdr:row>
          <xdr:rowOff>209550</xdr:rowOff>
        </xdr:to>
        <xdr:sp macro="" textlink="">
          <xdr:nvSpPr>
            <xdr:cNvPr id="12741" name="Drop Down 1477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1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48</xdr:row>
          <xdr:rowOff>22860</xdr:rowOff>
        </xdr:from>
        <xdr:to>
          <xdr:col>75</xdr:col>
          <xdr:colOff>1809750</xdr:colOff>
          <xdr:row>48</xdr:row>
          <xdr:rowOff>209550</xdr:rowOff>
        </xdr:to>
        <xdr:sp macro="" textlink="">
          <xdr:nvSpPr>
            <xdr:cNvPr id="12742" name="Drop Down 1478" hidden="1">
              <a:extLst>
                <a:ext uri="{63B3BB69-23CF-44E3-9099-C40C66FF867C}">
                  <a14:compatExt spid="_x0000_s12742"/>
                </a:ext>
                <a:ext uri="{FF2B5EF4-FFF2-40B4-BE49-F238E27FC236}">
                  <a16:creationId xmlns:a16="http://schemas.microsoft.com/office/drawing/2014/main" id="{00000000-0008-0000-0100-0000C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51</xdr:row>
          <xdr:rowOff>22860</xdr:rowOff>
        </xdr:from>
        <xdr:to>
          <xdr:col>75</xdr:col>
          <xdr:colOff>1809750</xdr:colOff>
          <xdr:row>51</xdr:row>
          <xdr:rowOff>209550</xdr:rowOff>
        </xdr:to>
        <xdr:sp macro="" textlink="">
          <xdr:nvSpPr>
            <xdr:cNvPr id="12743" name="Drop Down 1479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1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52</xdr:row>
          <xdr:rowOff>22860</xdr:rowOff>
        </xdr:from>
        <xdr:to>
          <xdr:col>75</xdr:col>
          <xdr:colOff>1809750</xdr:colOff>
          <xdr:row>52</xdr:row>
          <xdr:rowOff>209550</xdr:rowOff>
        </xdr:to>
        <xdr:sp macro="" textlink="">
          <xdr:nvSpPr>
            <xdr:cNvPr id="12744" name="Drop Down 1480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1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53</xdr:row>
          <xdr:rowOff>22860</xdr:rowOff>
        </xdr:from>
        <xdr:to>
          <xdr:col>75</xdr:col>
          <xdr:colOff>1809750</xdr:colOff>
          <xdr:row>53</xdr:row>
          <xdr:rowOff>209550</xdr:rowOff>
        </xdr:to>
        <xdr:sp macro="" textlink="">
          <xdr:nvSpPr>
            <xdr:cNvPr id="12745" name="Drop Down 1481" hidden="1">
              <a:extLst>
                <a:ext uri="{63B3BB69-23CF-44E3-9099-C40C66FF867C}">
                  <a14:compatExt spid="_x0000_s12745"/>
                </a:ext>
                <a:ext uri="{FF2B5EF4-FFF2-40B4-BE49-F238E27FC236}">
                  <a16:creationId xmlns:a16="http://schemas.microsoft.com/office/drawing/2014/main" id="{00000000-0008-0000-0100-0000C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54</xdr:row>
          <xdr:rowOff>22860</xdr:rowOff>
        </xdr:from>
        <xdr:to>
          <xdr:col>75</xdr:col>
          <xdr:colOff>1809750</xdr:colOff>
          <xdr:row>54</xdr:row>
          <xdr:rowOff>209550</xdr:rowOff>
        </xdr:to>
        <xdr:sp macro="" textlink="">
          <xdr:nvSpPr>
            <xdr:cNvPr id="12746" name="Drop Down 1482" hidden="1">
              <a:extLst>
                <a:ext uri="{63B3BB69-23CF-44E3-9099-C40C66FF867C}">
                  <a14:compatExt spid="_x0000_s12746"/>
                </a:ext>
                <a:ext uri="{FF2B5EF4-FFF2-40B4-BE49-F238E27FC236}">
                  <a16:creationId xmlns:a16="http://schemas.microsoft.com/office/drawing/2014/main" id="{00000000-0008-0000-0100-0000C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55</xdr:row>
          <xdr:rowOff>22860</xdr:rowOff>
        </xdr:from>
        <xdr:to>
          <xdr:col>75</xdr:col>
          <xdr:colOff>1809750</xdr:colOff>
          <xdr:row>55</xdr:row>
          <xdr:rowOff>209550</xdr:rowOff>
        </xdr:to>
        <xdr:sp macro="" textlink="">
          <xdr:nvSpPr>
            <xdr:cNvPr id="12747" name="Drop Down 1483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1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8</xdr:row>
          <xdr:rowOff>22860</xdr:rowOff>
        </xdr:from>
        <xdr:to>
          <xdr:col>76</xdr:col>
          <xdr:colOff>0</xdr:colOff>
          <xdr:row>8</xdr:row>
          <xdr:rowOff>209550</xdr:rowOff>
        </xdr:to>
        <xdr:sp macro="" textlink="">
          <xdr:nvSpPr>
            <xdr:cNvPr id="12748" name="Drop Down 1484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1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16</xdr:row>
          <xdr:rowOff>22860</xdr:rowOff>
        </xdr:from>
        <xdr:to>
          <xdr:col>76</xdr:col>
          <xdr:colOff>0</xdr:colOff>
          <xdr:row>16</xdr:row>
          <xdr:rowOff>209550</xdr:rowOff>
        </xdr:to>
        <xdr:sp macro="" textlink="">
          <xdr:nvSpPr>
            <xdr:cNvPr id="12749" name="Drop Down 1485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1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15</xdr:row>
          <xdr:rowOff>22860</xdr:rowOff>
        </xdr:from>
        <xdr:to>
          <xdr:col>76</xdr:col>
          <xdr:colOff>0</xdr:colOff>
          <xdr:row>15</xdr:row>
          <xdr:rowOff>209550</xdr:rowOff>
        </xdr:to>
        <xdr:sp macro="" textlink="">
          <xdr:nvSpPr>
            <xdr:cNvPr id="12750" name="Drop Down 1486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1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5</xdr:row>
          <xdr:rowOff>22860</xdr:rowOff>
        </xdr:from>
        <xdr:to>
          <xdr:col>76</xdr:col>
          <xdr:colOff>1276350</xdr:colOff>
          <xdr:row>5</xdr:row>
          <xdr:rowOff>209550</xdr:rowOff>
        </xdr:to>
        <xdr:sp macro="" textlink="">
          <xdr:nvSpPr>
            <xdr:cNvPr id="12752" name="Drop Down 1488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1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9</xdr:row>
          <xdr:rowOff>22860</xdr:rowOff>
        </xdr:from>
        <xdr:to>
          <xdr:col>77</xdr:col>
          <xdr:colOff>0</xdr:colOff>
          <xdr:row>9</xdr:row>
          <xdr:rowOff>209550</xdr:rowOff>
        </xdr:to>
        <xdr:sp macro="" textlink="">
          <xdr:nvSpPr>
            <xdr:cNvPr id="12753" name="Drop Down 1489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1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7620</xdr:colOff>
          <xdr:row>10</xdr:row>
          <xdr:rowOff>22860</xdr:rowOff>
        </xdr:from>
        <xdr:to>
          <xdr:col>77</xdr:col>
          <xdr:colOff>0</xdr:colOff>
          <xdr:row>10</xdr:row>
          <xdr:rowOff>209550</xdr:rowOff>
        </xdr:to>
        <xdr:sp macro="" textlink="">
          <xdr:nvSpPr>
            <xdr:cNvPr id="12754" name="Drop Down 1490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1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7620</xdr:colOff>
          <xdr:row>11</xdr:row>
          <xdr:rowOff>22860</xdr:rowOff>
        </xdr:from>
        <xdr:to>
          <xdr:col>77</xdr:col>
          <xdr:colOff>0</xdr:colOff>
          <xdr:row>11</xdr:row>
          <xdr:rowOff>209550</xdr:rowOff>
        </xdr:to>
        <xdr:sp macro="" textlink="">
          <xdr:nvSpPr>
            <xdr:cNvPr id="12755" name="Drop Down 1491" hidden="1">
              <a:extLst>
                <a:ext uri="{63B3BB69-23CF-44E3-9099-C40C66FF867C}">
                  <a14:compatExt spid="_x0000_s12755"/>
                </a:ext>
                <a:ext uri="{FF2B5EF4-FFF2-40B4-BE49-F238E27FC236}">
                  <a16:creationId xmlns:a16="http://schemas.microsoft.com/office/drawing/2014/main" id="{00000000-0008-0000-0100-0000D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12</xdr:row>
          <xdr:rowOff>22860</xdr:rowOff>
        </xdr:from>
        <xdr:to>
          <xdr:col>77</xdr:col>
          <xdr:colOff>0</xdr:colOff>
          <xdr:row>12</xdr:row>
          <xdr:rowOff>209550</xdr:rowOff>
        </xdr:to>
        <xdr:sp macro="" textlink="">
          <xdr:nvSpPr>
            <xdr:cNvPr id="12756" name="Drop Down 1492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1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25</xdr:row>
          <xdr:rowOff>22860</xdr:rowOff>
        </xdr:from>
        <xdr:to>
          <xdr:col>76</xdr:col>
          <xdr:colOff>1809750</xdr:colOff>
          <xdr:row>25</xdr:row>
          <xdr:rowOff>209550</xdr:rowOff>
        </xdr:to>
        <xdr:sp macro="" textlink="">
          <xdr:nvSpPr>
            <xdr:cNvPr id="12757" name="Drop Down 1493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1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48</xdr:row>
          <xdr:rowOff>22860</xdr:rowOff>
        </xdr:from>
        <xdr:to>
          <xdr:col>76</xdr:col>
          <xdr:colOff>1809750</xdr:colOff>
          <xdr:row>48</xdr:row>
          <xdr:rowOff>209550</xdr:rowOff>
        </xdr:to>
        <xdr:sp macro="" textlink="">
          <xdr:nvSpPr>
            <xdr:cNvPr id="12758" name="Drop Down 1494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1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51</xdr:row>
          <xdr:rowOff>22860</xdr:rowOff>
        </xdr:from>
        <xdr:to>
          <xdr:col>76</xdr:col>
          <xdr:colOff>1809750</xdr:colOff>
          <xdr:row>51</xdr:row>
          <xdr:rowOff>209550</xdr:rowOff>
        </xdr:to>
        <xdr:sp macro="" textlink="">
          <xdr:nvSpPr>
            <xdr:cNvPr id="12759" name="Drop Down 1495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1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52</xdr:row>
          <xdr:rowOff>22860</xdr:rowOff>
        </xdr:from>
        <xdr:to>
          <xdr:col>76</xdr:col>
          <xdr:colOff>1809750</xdr:colOff>
          <xdr:row>52</xdr:row>
          <xdr:rowOff>209550</xdr:rowOff>
        </xdr:to>
        <xdr:sp macro="" textlink="">
          <xdr:nvSpPr>
            <xdr:cNvPr id="12760" name="Drop Down 1496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1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53</xdr:row>
          <xdr:rowOff>22860</xdr:rowOff>
        </xdr:from>
        <xdr:to>
          <xdr:col>76</xdr:col>
          <xdr:colOff>1809750</xdr:colOff>
          <xdr:row>53</xdr:row>
          <xdr:rowOff>209550</xdr:rowOff>
        </xdr:to>
        <xdr:sp macro="" textlink="">
          <xdr:nvSpPr>
            <xdr:cNvPr id="12761" name="Drop Down 1497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1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54</xdr:row>
          <xdr:rowOff>22860</xdr:rowOff>
        </xdr:from>
        <xdr:to>
          <xdr:col>76</xdr:col>
          <xdr:colOff>1809750</xdr:colOff>
          <xdr:row>54</xdr:row>
          <xdr:rowOff>209550</xdr:rowOff>
        </xdr:to>
        <xdr:sp macro="" textlink="">
          <xdr:nvSpPr>
            <xdr:cNvPr id="12762" name="Drop Down 1498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1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55</xdr:row>
          <xdr:rowOff>22860</xdr:rowOff>
        </xdr:from>
        <xdr:to>
          <xdr:col>76</xdr:col>
          <xdr:colOff>1809750</xdr:colOff>
          <xdr:row>55</xdr:row>
          <xdr:rowOff>209550</xdr:rowOff>
        </xdr:to>
        <xdr:sp macro="" textlink="">
          <xdr:nvSpPr>
            <xdr:cNvPr id="12763" name="Drop Down 1499" hidden="1">
              <a:extLst>
                <a:ext uri="{63B3BB69-23CF-44E3-9099-C40C66FF867C}">
                  <a14:compatExt spid="_x0000_s12763"/>
                </a:ext>
                <a:ext uri="{FF2B5EF4-FFF2-40B4-BE49-F238E27FC236}">
                  <a16:creationId xmlns:a16="http://schemas.microsoft.com/office/drawing/2014/main" id="{00000000-0008-0000-0100-0000D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8</xdr:row>
          <xdr:rowOff>22860</xdr:rowOff>
        </xdr:from>
        <xdr:to>
          <xdr:col>77</xdr:col>
          <xdr:colOff>0</xdr:colOff>
          <xdr:row>8</xdr:row>
          <xdr:rowOff>209550</xdr:rowOff>
        </xdr:to>
        <xdr:sp macro="" textlink="">
          <xdr:nvSpPr>
            <xdr:cNvPr id="12764" name="Drop Down 1500" hidden="1">
              <a:extLst>
                <a:ext uri="{63B3BB69-23CF-44E3-9099-C40C66FF867C}">
                  <a14:compatExt spid="_x0000_s12764"/>
                </a:ext>
                <a:ext uri="{FF2B5EF4-FFF2-40B4-BE49-F238E27FC236}">
                  <a16:creationId xmlns:a16="http://schemas.microsoft.com/office/drawing/2014/main" id="{00000000-0008-0000-0100-0000D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16</xdr:row>
          <xdr:rowOff>22860</xdr:rowOff>
        </xdr:from>
        <xdr:to>
          <xdr:col>77</xdr:col>
          <xdr:colOff>0</xdr:colOff>
          <xdr:row>16</xdr:row>
          <xdr:rowOff>209550</xdr:rowOff>
        </xdr:to>
        <xdr:sp macro="" textlink="">
          <xdr:nvSpPr>
            <xdr:cNvPr id="12765" name="Drop Down 1501" hidden="1">
              <a:extLst>
                <a:ext uri="{63B3BB69-23CF-44E3-9099-C40C66FF867C}">
                  <a14:compatExt spid="_x0000_s12765"/>
                </a:ext>
                <a:ext uri="{FF2B5EF4-FFF2-40B4-BE49-F238E27FC236}">
                  <a16:creationId xmlns:a16="http://schemas.microsoft.com/office/drawing/2014/main" id="{00000000-0008-0000-0100-0000D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15</xdr:row>
          <xdr:rowOff>22860</xdr:rowOff>
        </xdr:from>
        <xdr:to>
          <xdr:col>77</xdr:col>
          <xdr:colOff>0</xdr:colOff>
          <xdr:row>15</xdr:row>
          <xdr:rowOff>209550</xdr:rowOff>
        </xdr:to>
        <xdr:sp macro="" textlink="">
          <xdr:nvSpPr>
            <xdr:cNvPr id="12766" name="Drop Down 1502" hidden="1">
              <a:extLst>
                <a:ext uri="{63B3BB69-23CF-44E3-9099-C40C66FF867C}">
                  <a14:compatExt spid="_x0000_s12766"/>
                </a:ext>
                <a:ext uri="{FF2B5EF4-FFF2-40B4-BE49-F238E27FC236}">
                  <a16:creationId xmlns:a16="http://schemas.microsoft.com/office/drawing/2014/main" id="{00000000-0008-0000-0100-0000D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5</xdr:row>
          <xdr:rowOff>22860</xdr:rowOff>
        </xdr:from>
        <xdr:to>
          <xdr:col>77</xdr:col>
          <xdr:colOff>1276350</xdr:colOff>
          <xdr:row>5</xdr:row>
          <xdr:rowOff>209550</xdr:rowOff>
        </xdr:to>
        <xdr:sp macro="" textlink="">
          <xdr:nvSpPr>
            <xdr:cNvPr id="12768" name="Drop Down 1504" hidden="1">
              <a:extLst>
                <a:ext uri="{63B3BB69-23CF-44E3-9099-C40C66FF867C}">
                  <a14:compatExt spid="_x0000_s12768"/>
                </a:ext>
                <a:ext uri="{FF2B5EF4-FFF2-40B4-BE49-F238E27FC236}">
                  <a16:creationId xmlns:a16="http://schemas.microsoft.com/office/drawing/2014/main" id="{00000000-0008-0000-0100-0000E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9</xdr:row>
          <xdr:rowOff>22860</xdr:rowOff>
        </xdr:from>
        <xdr:to>
          <xdr:col>78</xdr:col>
          <xdr:colOff>0</xdr:colOff>
          <xdr:row>9</xdr:row>
          <xdr:rowOff>209550</xdr:rowOff>
        </xdr:to>
        <xdr:sp macro="" textlink="">
          <xdr:nvSpPr>
            <xdr:cNvPr id="12769" name="Drop Down 1505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1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7620</xdr:colOff>
          <xdr:row>10</xdr:row>
          <xdr:rowOff>22860</xdr:rowOff>
        </xdr:from>
        <xdr:to>
          <xdr:col>78</xdr:col>
          <xdr:colOff>0</xdr:colOff>
          <xdr:row>10</xdr:row>
          <xdr:rowOff>209550</xdr:rowOff>
        </xdr:to>
        <xdr:sp macro="" textlink="">
          <xdr:nvSpPr>
            <xdr:cNvPr id="12770" name="Drop Down 1506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1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7620</xdr:colOff>
          <xdr:row>11</xdr:row>
          <xdr:rowOff>22860</xdr:rowOff>
        </xdr:from>
        <xdr:to>
          <xdr:col>78</xdr:col>
          <xdr:colOff>0</xdr:colOff>
          <xdr:row>11</xdr:row>
          <xdr:rowOff>209550</xdr:rowOff>
        </xdr:to>
        <xdr:sp macro="" textlink="">
          <xdr:nvSpPr>
            <xdr:cNvPr id="12771" name="Drop Down 1507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1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12</xdr:row>
          <xdr:rowOff>22860</xdr:rowOff>
        </xdr:from>
        <xdr:to>
          <xdr:col>78</xdr:col>
          <xdr:colOff>0</xdr:colOff>
          <xdr:row>12</xdr:row>
          <xdr:rowOff>209550</xdr:rowOff>
        </xdr:to>
        <xdr:sp macro="" textlink="">
          <xdr:nvSpPr>
            <xdr:cNvPr id="12772" name="Drop Down 1508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1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25</xdr:row>
          <xdr:rowOff>22860</xdr:rowOff>
        </xdr:from>
        <xdr:to>
          <xdr:col>77</xdr:col>
          <xdr:colOff>1809750</xdr:colOff>
          <xdr:row>25</xdr:row>
          <xdr:rowOff>209550</xdr:rowOff>
        </xdr:to>
        <xdr:sp macro="" textlink="">
          <xdr:nvSpPr>
            <xdr:cNvPr id="12773" name="Drop Down 1509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1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48</xdr:row>
          <xdr:rowOff>22860</xdr:rowOff>
        </xdr:from>
        <xdr:to>
          <xdr:col>77</xdr:col>
          <xdr:colOff>1809750</xdr:colOff>
          <xdr:row>48</xdr:row>
          <xdr:rowOff>209550</xdr:rowOff>
        </xdr:to>
        <xdr:sp macro="" textlink="">
          <xdr:nvSpPr>
            <xdr:cNvPr id="12774" name="Drop Down 1510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1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51</xdr:row>
          <xdr:rowOff>22860</xdr:rowOff>
        </xdr:from>
        <xdr:to>
          <xdr:col>77</xdr:col>
          <xdr:colOff>1809750</xdr:colOff>
          <xdr:row>51</xdr:row>
          <xdr:rowOff>209550</xdr:rowOff>
        </xdr:to>
        <xdr:sp macro="" textlink="">
          <xdr:nvSpPr>
            <xdr:cNvPr id="12775" name="Drop Down 1511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1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52</xdr:row>
          <xdr:rowOff>22860</xdr:rowOff>
        </xdr:from>
        <xdr:to>
          <xdr:col>77</xdr:col>
          <xdr:colOff>1809750</xdr:colOff>
          <xdr:row>52</xdr:row>
          <xdr:rowOff>209550</xdr:rowOff>
        </xdr:to>
        <xdr:sp macro="" textlink="">
          <xdr:nvSpPr>
            <xdr:cNvPr id="12776" name="Drop Down 1512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:a16="http://schemas.microsoft.com/office/drawing/2014/main" id="{00000000-0008-0000-01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53</xdr:row>
          <xdr:rowOff>22860</xdr:rowOff>
        </xdr:from>
        <xdr:to>
          <xdr:col>77</xdr:col>
          <xdr:colOff>1809750</xdr:colOff>
          <xdr:row>53</xdr:row>
          <xdr:rowOff>209550</xdr:rowOff>
        </xdr:to>
        <xdr:sp macro="" textlink="">
          <xdr:nvSpPr>
            <xdr:cNvPr id="12777" name="Drop Down 1513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:a16="http://schemas.microsoft.com/office/drawing/2014/main" id="{00000000-0008-0000-01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54</xdr:row>
          <xdr:rowOff>22860</xdr:rowOff>
        </xdr:from>
        <xdr:to>
          <xdr:col>77</xdr:col>
          <xdr:colOff>1809750</xdr:colOff>
          <xdr:row>54</xdr:row>
          <xdr:rowOff>209550</xdr:rowOff>
        </xdr:to>
        <xdr:sp macro="" textlink="">
          <xdr:nvSpPr>
            <xdr:cNvPr id="12778" name="Drop Down 1514" hidden="1">
              <a:extLst>
                <a:ext uri="{63B3BB69-23CF-44E3-9099-C40C66FF867C}">
                  <a14:compatExt spid="_x0000_s12778"/>
                </a:ext>
                <a:ext uri="{FF2B5EF4-FFF2-40B4-BE49-F238E27FC236}">
                  <a16:creationId xmlns:a16="http://schemas.microsoft.com/office/drawing/2014/main" id="{00000000-0008-0000-0100-0000E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55</xdr:row>
          <xdr:rowOff>22860</xdr:rowOff>
        </xdr:from>
        <xdr:to>
          <xdr:col>77</xdr:col>
          <xdr:colOff>1809750</xdr:colOff>
          <xdr:row>55</xdr:row>
          <xdr:rowOff>209550</xdr:rowOff>
        </xdr:to>
        <xdr:sp macro="" textlink="">
          <xdr:nvSpPr>
            <xdr:cNvPr id="12779" name="Drop Down 1515" hidden="1">
              <a:extLst>
                <a:ext uri="{63B3BB69-23CF-44E3-9099-C40C66FF867C}">
                  <a14:compatExt spid="_x0000_s12779"/>
                </a:ext>
                <a:ext uri="{FF2B5EF4-FFF2-40B4-BE49-F238E27FC236}">
                  <a16:creationId xmlns:a16="http://schemas.microsoft.com/office/drawing/2014/main" id="{00000000-0008-0000-0100-0000E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8</xdr:row>
          <xdr:rowOff>22860</xdr:rowOff>
        </xdr:from>
        <xdr:to>
          <xdr:col>78</xdr:col>
          <xdr:colOff>0</xdr:colOff>
          <xdr:row>8</xdr:row>
          <xdr:rowOff>209550</xdr:rowOff>
        </xdr:to>
        <xdr:sp macro="" textlink="">
          <xdr:nvSpPr>
            <xdr:cNvPr id="12780" name="Drop Down 1516" hidden="1">
              <a:extLst>
                <a:ext uri="{63B3BB69-23CF-44E3-9099-C40C66FF867C}">
                  <a14:compatExt spid="_x0000_s12780"/>
                </a:ext>
                <a:ext uri="{FF2B5EF4-FFF2-40B4-BE49-F238E27FC236}">
                  <a16:creationId xmlns:a16="http://schemas.microsoft.com/office/drawing/2014/main" id="{00000000-0008-0000-0100-0000E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16</xdr:row>
          <xdr:rowOff>22860</xdr:rowOff>
        </xdr:from>
        <xdr:to>
          <xdr:col>78</xdr:col>
          <xdr:colOff>0</xdr:colOff>
          <xdr:row>16</xdr:row>
          <xdr:rowOff>209550</xdr:rowOff>
        </xdr:to>
        <xdr:sp macro="" textlink="">
          <xdr:nvSpPr>
            <xdr:cNvPr id="12781" name="Drop Down 1517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1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15</xdr:row>
          <xdr:rowOff>22860</xdr:rowOff>
        </xdr:from>
        <xdr:to>
          <xdr:col>78</xdr:col>
          <xdr:colOff>0</xdr:colOff>
          <xdr:row>15</xdr:row>
          <xdr:rowOff>209550</xdr:rowOff>
        </xdr:to>
        <xdr:sp macro="" textlink="">
          <xdr:nvSpPr>
            <xdr:cNvPr id="12782" name="Drop Down 1518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1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5</xdr:row>
          <xdr:rowOff>22860</xdr:rowOff>
        </xdr:from>
        <xdr:to>
          <xdr:col>78</xdr:col>
          <xdr:colOff>1276350</xdr:colOff>
          <xdr:row>5</xdr:row>
          <xdr:rowOff>209550</xdr:rowOff>
        </xdr:to>
        <xdr:sp macro="" textlink="">
          <xdr:nvSpPr>
            <xdr:cNvPr id="12784" name="Drop Down 1520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1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9</xdr:row>
          <xdr:rowOff>15240</xdr:rowOff>
        </xdr:from>
        <xdr:to>
          <xdr:col>79</xdr:col>
          <xdr:colOff>0</xdr:colOff>
          <xdr:row>9</xdr:row>
          <xdr:rowOff>209550</xdr:rowOff>
        </xdr:to>
        <xdr:sp macro="" textlink="">
          <xdr:nvSpPr>
            <xdr:cNvPr id="12785" name="Drop Down 1521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1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15240</xdr:colOff>
          <xdr:row>10</xdr:row>
          <xdr:rowOff>22860</xdr:rowOff>
        </xdr:from>
        <xdr:to>
          <xdr:col>79</xdr:col>
          <xdr:colOff>0</xdr:colOff>
          <xdr:row>10</xdr:row>
          <xdr:rowOff>209550</xdr:rowOff>
        </xdr:to>
        <xdr:sp macro="" textlink="">
          <xdr:nvSpPr>
            <xdr:cNvPr id="12786" name="Drop Down 1522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1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11</xdr:row>
          <xdr:rowOff>22860</xdr:rowOff>
        </xdr:from>
        <xdr:to>
          <xdr:col>79</xdr:col>
          <xdr:colOff>0</xdr:colOff>
          <xdr:row>11</xdr:row>
          <xdr:rowOff>209550</xdr:rowOff>
        </xdr:to>
        <xdr:sp macro="" textlink="">
          <xdr:nvSpPr>
            <xdr:cNvPr id="12787" name="Drop Down 1523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1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12</xdr:row>
          <xdr:rowOff>15240</xdr:rowOff>
        </xdr:from>
        <xdr:to>
          <xdr:col>78</xdr:col>
          <xdr:colOff>2095500</xdr:colOff>
          <xdr:row>12</xdr:row>
          <xdr:rowOff>209550</xdr:rowOff>
        </xdr:to>
        <xdr:sp macro="" textlink="">
          <xdr:nvSpPr>
            <xdr:cNvPr id="12788" name="Drop Down 1524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:a16="http://schemas.microsoft.com/office/drawing/2014/main" id="{00000000-0008-0000-01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25</xdr:row>
          <xdr:rowOff>22860</xdr:rowOff>
        </xdr:from>
        <xdr:to>
          <xdr:col>78</xdr:col>
          <xdr:colOff>1809750</xdr:colOff>
          <xdr:row>25</xdr:row>
          <xdr:rowOff>209550</xdr:rowOff>
        </xdr:to>
        <xdr:sp macro="" textlink="">
          <xdr:nvSpPr>
            <xdr:cNvPr id="12789" name="Drop Down 1525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:a16="http://schemas.microsoft.com/office/drawing/2014/main" id="{00000000-0008-0000-01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48</xdr:row>
          <xdr:rowOff>22860</xdr:rowOff>
        </xdr:from>
        <xdr:to>
          <xdr:col>78</xdr:col>
          <xdr:colOff>1809750</xdr:colOff>
          <xdr:row>48</xdr:row>
          <xdr:rowOff>209550</xdr:rowOff>
        </xdr:to>
        <xdr:sp macro="" textlink="">
          <xdr:nvSpPr>
            <xdr:cNvPr id="12790" name="Drop Down 1526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1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51</xdr:row>
          <xdr:rowOff>22860</xdr:rowOff>
        </xdr:from>
        <xdr:to>
          <xdr:col>78</xdr:col>
          <xdr:colOff>1809750</xdr:colOff>
          <xdr:row>51</xdr:row>
          <xdr:rowOff>209550</xdr:rowOff>
        </xdr:to>
        <xdr:sp macro="" textlink="">
          <xdr:nvSpPr>
            <xdr:cNvPr id="12791" name="Drop Down 1527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1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52</xdr:row>
          <xdr:rowOff>22860</xdr:rowOff>
        </xdr:from>
        <xdr:to>
          <xdr:col>78</xdr:col>
          <xdr:colOff>1809750</xdr:colOff>
          <xdr:row>52</xdr:row>
          <xdr:rowOff>209550</xdr:rowOff>
        </xdr:to>
        <xdr:sp macro="" textlink="">
          <xdr:nvSpPr>
            <xdr:cNvPr id="12792" name="Drop Down 1528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1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53</xdr:row>
          <xdr:rowOff>22860</xdr:rowOff>
        </xdr:from>
        <xdr:to>
          <xdr:col>78</xdr:col>
          <xdr:colOff>1809750</xdr:colOff>
          <xdr:row>53</xdr:row>
          <xdr:rowOff>209550</xdr:rowOff>
        </xdr:to>
        <xdr:sp macro="" textlink="">
          <xdr:nvSpPr>
            <xdr:cNvPr id="12793" name="Drop Down 1529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1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54</xdr:row>
          <xdr:rowOff>22860</xdr:rowOff>
        </xdr:from>
        <xdr:to>
          <xdr:col>78</xdr:col>
          <xdr:colOff>1809750</xdr:colOff>
          <xdr:row>54</xdr:row>
          <xdr:rowOff>209550</xdr:rowOff>
        </xdr:to>
        <xdr:sp macro="" textlink="">
          <xdr:nvSpPr>
            <xdr:cNvPr id="12794" name="Drop Down 1530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1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55</xdr:row>
          <xdr:rowOff>22860</xdr:rowOff>
        </xdr:from>
        <xdr:to>
          <xdr:col>78</xdr:col>
          <xdr:colOff>1809750</xdr:colOff>
          <xdr:row>55</xdr:row>
          <xdr:rowOff>209550</xdr:rowOff>
        </xdr:to>
        <xdr:sp macro="" textlink="">
          <xdr:nvSpPr>
            <xdr:cNvPr id="12795" name="Drop Down 1531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1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8</xdr:row>
          <xdr:rowOff>22860</xdr:rowOff>
        </xdr:from>
        <xdr:to>
          <xdr:col>79</xdr:col>
          <xdr:colOff>0</xdr:colOff>
          <xdr:row>8</xdr:row>
          <xdr:rowOff>209550</xdr:rowOff>
        </xdr:to>
        <xdr:sp macro="" textlink="">
          <xdr:nvSpPr>
            <xdr:cNvPr id="12796" name="Drop Down 1532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:a16="http://schemas.microsoft.com/office/drawing/2014/main" id="{00000000-0008-0000-01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15240</xdr:colOff>
          <xdr:row>16</xdr:row>
          <xdr:rowOff>15240</xdr:rowOff>
        </xdr:from>
        <xdr:to>
          <xdr:col>79</xdr:col>
          <xdr:colOff>0</xdr:colOff>
          <xdr:row>16</xdr:row>
          <xdr:rowOff>209550</xdr:rowOff>
        </xdr:to>
        <xdr:sp macro="" textlink="">
          <xdr:nvSpPr>
            <xdr:cNvPr id="12797" name="Drop Down 1533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1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15240</xdr:colOff>
          <xdr:row>15</xdr:row>
          <xdr:rowOff>15240</xdr:rowOff>
        </xdr:from>
        <xdr:to>
          <xdr:col>79</xdr:col>
          <xdr:colOff>0</xdr:colOff>
          <xdr:row>15</xdr:row>
          <xdr:rowOff>209550</xdr:rowOff>
        </xdr:to>
        <xdr:sp macro="" textlink="">
          <xdr:nvSpPr>
            <xdr:cNvPr id="12798" name="Drop Down 1534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:a16="http://schemas.microsoft.com/office/drawing/2014/main" id="{00000000-0008-0000-01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</xdr:row>
          <xdr:rowOff>22860</xdr:rowOff>
        </xdr:from>
        <xdr:to>
          <xdr:col>4</xdr:col>
          <xdr:colOff>1280160</xdr:colOff>
          <xdr:row>4</xdr:row>
          <xdr:rowOff>213360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</xdr:row>
          <xdr:rowOff>22860</xdr:rowOff>
        </xdr:from>
        <xdr:to>
          <xdr:col>5</xdr:col>
          <xdr:colOff>1280160</xdr:colOff>
          <xdr:row>4</xdr:row>
          <xdr:rowOff>213360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</xdr:row>
          <xdr:rowOff>22860</xdr:rowOff>
        </xdr:from>
        <xdr:to>
          <xdr:col>6</xdr:col>
          <xdr:colOff>1280160</xdr:colOff>
          <xdr:row>4</xdr:row>
          <xdr:rowOff>213360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</xdr:row>
          <xdr:rowOff>22860</xdr:rowOff>
        </xdr:from>
        <xdr:to>
          <xdr:col>7</xdr:col>
          <xdr:colOff>1280160</xdr:colOff>
          <xdr:row>4</xdr:row>
          <xdr:rowOff>213360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</xdr:row>
          <xdr:rowOff>22860</xdr:rowOff>
        </xdr:from>
        <xdr:to>
          <xdr:col>8</xdr:col>
          <xdr:colOff>1280160</xdr:colOff>
          <xdr:row>4</xdr:row>
          <xdr:rowOff>213360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10</xdr:row>
          <xdr:rowOff>22860</xdr:rowOff>
        </xdr:from>
        <xdr:to>
          <xdr:col>5</xdr:col>
          <xdr:colOff>0</xdr:colOff>
          <xdr:row>10</xdr:row>
          <xdr:rowOff>213360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8</xdr:row>
          <xdr:rowOff>15240</xdr:rowOff>
        </xdr:from>
        <xdr:to>
          <xdr:col>5</xdr:col>
          <xdr:colOff>0</xdr:colOff>
          <xdr:row>8</xdr:row>
          <xdr:rowOff>213360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9</xdr:row>
          <xdr:rowOff>15240</xdr:rowOff>
        </xdr:from>
        <xdr:to>
          <xdr:col>5</xdr:col>
          <xdr:colOff>0</xdr:colOff>
          <xdr:row>9</xdr:row>
          <xdr:rowOff>205740</xdr:rowOff>
        </xdr:to>
        <xdr:sp macro="" textlink="">
          <xdr:nvSpPr>
            <xdr:cNvPr id="6153" name="Drop Dow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8</xdr:row>
          <xdr:rowOff>22860</xdr:rowOff>
        </xdr:from>
        <xdr:to>
          <xdr:col>6</xdr:col>
          <xdr:colOff>0</xdr:colOff>
          <xdr:row>8</xdr:row>
          <xdr:rowOff>213360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8</xdr:row>
          <xdr:rowOff>22860</xdr:rowOff>
        </xdr:from>
        <xdr:to>
          <xdr:col>7</xdr:col>
          <xdr:colOff>0</xdr:colOff>
          <xdr:row>8</xdr:row>
          <xdr:rowOff>213360</xdr:rowOff>
        </xdr:to>
        <xdr:sp macro="" textlink="">
          <xdr:nvSpPr>
            <xdr:cNvPr id="6162" name="Drop Dow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9</xdr:row>
          <xdr:rowOff>22860</xdr:rowOff>
        </xdr:from>
        <xdr:to>
          <xdr:col>6</xdr:col>
          <xdr:colOff>0</xdr:colOff>
          <xdr:row>9</xdr:row>
          <xdr:rowOff>213360</xdr:rowOff>
        </xdr:to>
        <xdr:sp macro="" textlink="">
          <xdr:nvSpPr>
            <xdr:cNvPr id="6163" name="Drop Dow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9</xdr:row>
          <xdr:rowOff>22860</xdr:rowOff>
        </xdr:from>
        <xdr:to>
          <xdr:col>7</xdr:col>
          <xdr:colOff>0</xdr:colOff>
          <xdr:row>9</xdr:row>
          <xdr:rowOff>213360</xdr:rowOff>
        </xdr:to>
        <xdr:sp macro="" textlink="">
          <xdr:nvSpPr>
            <xdr:cNvPr id="6164" name="Drop Dow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10</xdr:row>
          <xdr:rowOff>22860</xdr:rowOff>
        </xdr:from>
        <xdr:to>
          <xdr:col>6</xdr:col>
          <xdr:colOff>0</xdr:colOff>
          <xdr:row>10</xdr:row>
          <xdr:rowOff>213360</xdr:rowOff>
        </xdr:to>
        <xdr:sp macro="" textlink="">
          <xdr:nvSpPr>
            <xdr:cNvPr id="6165" name="Drop Dow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10</xdr:row>
          <xdr:rowOff>22860</xdr:rowOff>
        </xdr:from>
        <xdr:to>
          <xdr:col>7</xdr:col>
          <xdr:colOff>0</xdr:colOff>
          <xdr:row>10</xdr:row>
          <xdr:rowOff>213360</xdr:rowOff>
        </xdr:to>
        <xdr:sp macro="" textlink="">
          <xdr:nvSpPr>
            <xdr:cNvPr id="6166" name="Drop Down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2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15</xdr:row>
          <xdr:rowOff>22860</xdr:rowOff>
        </xdr:from>
        <xdr:to>
          <xdr:col>4</xdr:col>
          <xdr:colOff>1280160</xdr:colOff>
          <xdr:row>15</xdr:row>
          <xdr:rowOff>213360</xdr:rowOff>
        </xdr:to>
        <xdr:sp macro="" textlink="">
          <xdr:nvSpPr>
            <xdr:cNvPr id="6175" name="Drop Down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2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15</xdr:row>
          <xdr:rowOff>22860</xdr:rowOff>
        </xdr:from>
        <xdr:to>
          <xdr:col>5</xdr:col>
          <xdr:colOff>1280160</xdr:colOff>
          <xdr:row>15</xdr:row>
          <xdr:rowOff>213360</xdr:rowOff>
        </xdr:to>
        <xdr:sp macro="" textlink="">
          <xdr:nvSpPr>
            <xdr:cNvPr id="6178" name="Drop Down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2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15</xdr:row>
          <xdr:rowOff>22860</xdr:rowOff>
        </xdr:from>
        <xdr:to>
          <xdr:col>6</xdr:col>
          <xdr:colOff>1280160</xdr:colOff>
          <xdr:row>15</xdr:row>
          <xdr:rowOff>213360</xdr:rowOff>
        </xdr:to>
        <xdr:sp macro="" textlink="">
          <xdr:nvSpPr>
            <xdr:cNvPr id="6179" name="Drop Down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2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8</xdr:row>
          <xdr:rowOff>22860</xdr:rowOff>
        </xdr:from>
        <xdr:to>
          <xdr:col>8</xdr:col>
          <xdr:colOff>0</xdr:colOff>
          <xdr:row>8</xdr:row>
          <xdr:rowOff>213360</xdr:rowOff>
        </xdr:to>
        <xdr:sp macro="" textlink="">
          <xdr:nvSpPr>
            <xdr:cNvPr id="6182" name="Drop Down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2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8</xdr:row>
          <xdr:rowOff>22860</xdr:rowOff>
        </xdr:from>
        <xdr:to>
          <xdr:col>9</xdr:col>
          <xdr:colOff>0</xdr:colOff>
          <xdr:row>8</xdr:row>
          <xdr:rowOff>213360</xdr:rowOff>
        </xdr:to>
        <xdr:sp macro="" textlink="">
          <xdr:nvSpPr>
            <xdr:cNvPr id="6183" name="Drop Down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2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22860</xdr:rowOff>
        </xdr:from>
        <xdr:to>
          <xdr:col>8</xdr:col>
          <xdr:colOff>0</xdr:colOff>
          <xdr:row>9</xdr:row>
          <xdr:rowOff>213360</xdr:rowOff>
        </xdr:to>
        <xdr:sp macro="" textlink="">
          <xdr:nvSpPr>
            <xdr:cNvPr id="6184" name="Drop Down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2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9</xdr:row>
          <xdr:rowOff>22860</xdr:rowOff>
        </xdr:from>
        <xdr:to>
          <xdr:col>9</xdr:col>
          <xdr:colOff>0</xdr:colOff>
          <xdr:row>9</xdr:row>
          <xdr:rowOff>213360</xdr:rowOff>
        </xdr:to>
        <xdr:sp macro="" textlink="">
          <xdr:nvSpPr>
            <xdr:cNvPr id="6185" name="Drop Down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2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10</xdr:row>
          <xdr:rowOff>22860</xdr:rowOff>
        </xdr:from>
        <xdr:to>
          <xdr:col>8</xdr:col>
          <xdr:colOff>0</xdr:colOff>
          <xdr:row>10</xdr:row>
          <xdr:rowOff>213360</xdr:rowOff>
        </xdr:to>
        <xdr:sp macro="" textlink="">
          <xdr:nvSpPr>
            <xdr:cNvPr id="6186" name="Drop Down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2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10</xdr:row>
          <xdr:rowOff>22860</xdr:rowOff>
        </xdr:from>
        <xdr:to>
          <xdr:col>9</xdr:col>
          <xdr:colOff>0</xdr:colOff>
          <xdr:row>10</xdr:row>
          <xdr:rowOff>213360</xdr:rowOff>
        </xdr:to>
        <xdr:sp macro="" textlink="">
          <xdr:nvSpPr>
            <xdr:cNvPr id="6187" name="Drop Down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2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15</xdr:row>
          <xdr:rowOff>22860</xdr:rowOff>
        </xdr:from>
        <xdr:to>
          <xdr:col>7</xdr:col>
          <xdr:colOff>1280160</xdr:colOff>
          <xdr:row>15</xdr:row>
          <xdr:rowOff>213360</xdr:rowOff>
        </xdr:to>
        <xdr:sp macro="" textlink="">
          <xdr:nvSpPr>
            <xdr:cNvPr id="6198" name="Drop Down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2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22860</xdr:rowOff>
        </xdr:from>
        <xdr:to>
          <xdr:col>8</xdr:col>
          <xdr:colOff>1280160</xdr:colOff>
          <xdr:row>15</xdr:row>
          <xdr:rowOff>213360</xdr:rowOff>
        </xdr:to>
        <xdr:sp macro="" textlink="">
          <xdr:nvSpPr>
            <xdr:cNvPr id="6199" name="Drop Down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2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19</xdr:row>
          <xdr:rowOff>22860</xdr:rowOff>
        </xdr:from>
        <xdr:to>
          <xdr:col>5</xdr:col>
          <xdr:colOff>0</xdr:colOff>
          <xdr:row>19</xdr:row>
          <xdr:rowOff>213360</xdr:rowOff>
        </xdr:to>
        <xdr:sp macro="" textlink="">
          <xdr:nvSpPr>
            <xdr:cNvPr id="6200" name="Drop Down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2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19</xdr:row>
          <xdr:rowOff>22860</xdr:rowOff>
        </xdr:from>
        <xdr:to>
          <xdr:col>6</xdr:col>
          <xdr:colOff>0</xdr:colOff>
          <xdr:row>19</xdr:row>
          <xdr:rowOff>213360</xdr:rowOff>
        </xdr:to>
        <xdr:sp macro="" textlink="">
          <xdr:nvSpPr>
            <xdr:cNvPr id="6201" name="Drop Down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2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19</xdr:row>
          <xdr:rowOff>22860</xdr:rowOff>
        </xdr:from>
        <xdr:to>
          <xdr:col>7</xdr:col>
          <xdr:colOff>0</xdr:colOff>
          <xdr:row>19</xdr:row>
          <xdr:rowOff>213360</xdr:rowOff>
        </xdr:to>
        <xdr:sp macro="" textlink="">
          <xdr:nvSpPr>
            <xdr:cNvPr id="6202" name="Drop Down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2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22860</xdr:rowOff>
        </xdr:from>
        <xdr:to>
          <xdr:col>8</xdr:col>
          <xdr:colOff>0</xdr:colOff>
          <xdr:row>19</xdr:row>
          <xdr:rowOff>213360</xdr:rowOff>
        </xdr:to>
        <xdr:sp macro="" textlink="">
          <xdr:nvSpPr>
            <xdr:cNvPr id="6203" name="Drop Down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2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19</xdr:row>
          <xdr:rowOff>22860</xdr:rowOff>
        </xdr:from>
        <xdr:to>
          <xdr:col>9</xdr:col>
          <xdr:colOff>0</xdr:colOff>
          <xdr:row>19</xdr:row>
          <xdr:rowOff>213360</xdr:rowOff>
        </xdr:to>
        <xdr:sp macro="" textlink="">
          <xdr:nvSpPr>
            <xdr:cNvPr id="6204" name="Drop Down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2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20</xdr:row>
          <xdr:rowOff>22860</xdr:rowOff>
        </xdr:from>
        <xdr:to>
          <xdr:col>5</xdr:col>
          <xdr:colOff>0</xdr:colOff>
          <xdr:row>20</xdr:row>
          <xdr:rowOff>213360</xdr:rowOff>
        </xdr:to>
        <xdr:sp macro="" textlink="">
          <xdr:nvSpPr>
            <xdr:cNvPr id="6205" name="Drop Down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2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20</xdr:row>
          <xdr:rowOff>22860</xdr:rowOff>
        </xdr:from>
        <xdr:to>
          <xdr:col>6</xdr:col>
          <xdr:colOff>0</xdr:colOff>
          <xdr:row>20</xdr:row>
          <xdr:rowOff>213360</xdr:rowOff>
        </xdr:to>
        <xdr:sp macro="" textlink="">
          <xdr:nvSpPr>
            <xdr:cNvPr id="6206" name="Drop Down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2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20</xdr:row>
          <xdr:rowOff>22860</xdr:rowOff>
        </xdr:from>
        <xdr:to>
          <xdr:col>7</xdr:col>
          <xdr:colOff>0</xdr:colOff>
          <xdr:row>20</xdr:row>
          <xdr:rowOff>213360</xdr:rowOff>
        </xdr:to>
        <xdr:sp macro="" textlink="">
          <xdr:nvSpPr>
            <xdr:cNvPr id="6207" name="Drop Down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2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20</xdr:row>
          <xdr:rowOff>22860</xdr:rowOff>
        </xdr:from>
        <xdr:to>
          <xdr:col>8</xdr:col>
          <xdr:colOff>0</xdr:colOff>
          <xdr:row>20</xdr:row>
          <xdr:rowOff>213360</xdr:rowOff>
        </xdr:to>
        <xdr:sp macro="" textlink="">
          <xdr:nvSpPr>
            <xdr:cNvPr id="6208" name="Drop Down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2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20</xdr:row>
          <xdr:rowOff>22860</xdr:rowOff>
        </xdr:from>
        <xdr:to>
          <xdr:col>9</xdr:col>
          <xdr:colOff>0</xdr:colOff>
          <xdr:row>20</xdr:row>
          <xdr:rowOff>213360</xdr:rowOff>
        </xdr:to>
        <xdr:sp macro="" textlink="">
          <xdr:nvSpPr>
            <xdr:cNvPr id="6209" name="Drop Down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2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21</xdr:row>
          <xdr:rowOff>22860</xdr:rowOff>
        </xdr:from>
        <xdr:to>
          <xdr:col>5</xdr:col>
          <xdr:colOff>0</xdr:colOff>
          <xdr:row>21</xdr:row>
          <xdr:rowOff>213360</xdr:rowOff>
        </xdr:to>
        <xdr:sp macro="" textlink="">
          <xdr:nvSpPr>
            <xdr:cNvPr id="6210" name="Drop Down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2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21</xdr:row>
          <xdr:rowOff>22860</xdr:rowOff>
        </xdr:from>
        <xdr:to>
          <xdr:col>6</xdr:col>
          <xdr:colOff>0</xdr:colOff>
          <xdr:row>21</xdr:row>
          <xdr:rowOff>213360</xdr:rowOff>
        </xdr:to>
        <xdr:sp macro="" textlink="">
          <xdr:nvSpPr>
            <xdr:cNvPr id="6211" name="Drop Down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2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21</xdr:row>
          <xdr:rowOff>22860</xdr:rowOff>
        </xdr:from>
        <xdr:to>
          <xdr:col>7</xdr:col>
          <xdr:colOff>0</xdr:colOff>
          <xdr:row>21</xdr:row>
          <xdr:rowOff>213360</xdr:rowOff>
        </xdr:to>
        <xdr:sp macro="" textlink="">
          <xdr:nvSpPr>
            <xdr:cNvPr id="6212" name="Drop Down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2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21</xdr:row>
          <xdr:rowOff>22860</xdr:rowOff>
        </xdr:from>
        <xdr:to>
          <xdr:col>8</xdr:col>
          <xdr:colOff>0</xdr:colOff>
          <xdr:row>21</xdr:row>
          <xdr:rowOff>213360</xdr:rowOff>
        </xdr:to>
        <xdr:sp macro="" textlink="">
          <xdr:nvSpPr>
            <xdr:cNvPr id="6213" name="Drop Down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2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21</xdr:row>
          <xdr:rowOff>22860</xdr:rowOff>
        </xdr:from>
        <xdr:to>
          <xdr:col>9</xdr:col>
          <xdr:colOff>0</xdr:colOff>
          <xdr:row>21</xdr:row>
          <xdr:rowOff>213360</xdr:rowOff>
        </xdr:to>
        <xdr:sp macro="" textlink="">
          <xdr:nvSpPr>
            <xdr:cNvPr id="6214" name="Drop Down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2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7</xdr:row>
          <xdr:rowOff>30480</xdr:rowOff>
        </xdr:from>
        <xdr:to>
          <xdr:col>5</xdr:col>
          <xdr:colOff>0</xdr:colOff>
          <xdr:row>7</xdr:row>
          <xdr:rowOff>220980</xdr:rowOff>
        </xdr:to>
        <xdr:sp macro="" textlink="">
          <xdr:nvSpPr>
            <xdr:cNvPr id="6248" name="Drop Down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2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2156459</xdr:colOff>
      <xdr:row>0</xdr:row>
      <xdr:rowOff>28575</xdr:rowOff>
    </xdr:from>
    <xdr:to>
      <xdr:col>3</xdr:col>
      <xdr:colOff>4179569</xdr:colOff>
      <xdr:row>2</xdr:row>
      <xdr:rowOff>196215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22A3D205-304A-414F-83BB-540D3ADAFAEF}"/>
            </a:ext>
          </a:extLst>
        </xdr:cNvPr>
        <xdr:cNvSpPr txBox="1"/>
      </xdr:nvSpPr>
      <xdr:spPr>
        <a:xfrm>
          <a:off x="3308984" y="28575"/>
          <a:ext cx="2023110" cy="624840"/>
        </a:xfrm>
        <a:prstGeom prst="rect">
          <a:avLst/>
        </a:prstGeom>
        <a:solidFill>
          <a:srgbClr val="5431B2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2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Ohjeita vastaamiseen saa siirtämällä hiiren osoittimen punaisen kolmion päälle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7</xdr:row>
          <xdr:rowOff>30480</xdr:rowOff>
        </xdr:from>
        <xdr:to>
          <xdr:col>6</xdr:col>
          <xdr:colOff>0</xdr:colOff>
          <xdr:row>7</xdr:row>
          <xdr:rowOff>220980</xdr:rowOff>
        </xdr:to>
        <xdr:sp macro="" textlink="">
          <xdr:nvSpPr>
            <xdr:cNvPr id="6250" name="Drop Down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2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7</xdr:row>
          <xdr:rowOff>30480</xdr:rowOff>
        </xdr:from>
        <xdr:to>
          <xdr:col>7</xdr:col>
          <xdr:colOff>0</xdr:colOff>
          <xdr:row>7</xdr:row>
          <xdr:rowOff>220980</xdr:rowOff>
        </xdr:to>
        <xdr:sp macro="" textlink="">
          <xdr:nvSpPr>
            <xdr:cNvPr id="6252" name="Drop Down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2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7</xdr:row>
          <xdr:rowOff>30480</xdr:rowOff>
        </xdr:from>
        <xdr:to>
          <xdr:col>8</xdr:col>
          <xdr:colOff>0</xdr:colOff>
          <xdr:row>7</xdr:row>
          <xdr:rowOff>220980</xdr:rowOff>
        </xdr:to>
        <xdr:sp macro="" textlink="">
          <xdr:nvSpPr>
            <xdr:cNvPr id="6254" name="Drop Down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2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</xdr:row>
          <xdr:rowOff>30480</xdr:rowOff>
        </xdr:from>
        <xdr:to>
          <xdr:col>9</xdr:col>
          <xdr:colOff>0</xdr:colOff>
          <xdr:row>7</xdr:row>
          <xdr:rowOff>220980</xdr:rowOff>
        </xdr:to>
        <xdr:sp macro="" textlink="">
          <xdr:nvSpPr>
            <xdr:cNvPr id="6256" name="Drop Down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2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12</xdr:row>
          <xdr:rowOff>22860</xdr:rowOff>
        </xdr:from>
        <xdr:to>
          <xdr:col>5</xdr:col>
          <xdr:colOff>0</xdr:colOff>
          <xdr:row>12</xdr:row>
          <xdr:rowOff>220980</xdr:rowOff>
        </xdr:to>
        <xdr:sp macro="" textlink="">
          <xdr:nvSpPr>
            <xdr:cNvPr id="6257" name="Drop Down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2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12</xdr:row>
          <xdr:rowOff>22860</xdr:rowOff>
        </xdr:from>
        <xdr:to>
          <xdr:col>6</xdr:col>
          <xdr:colOff>0</xdr:colOff>
          <xdr:row>12</xdr:row>
          <xdr:rowOff>220980</xdr:rowOff>
        </xdr:to>
        <xdr:sp macro="" textlink="">
          <xdr:nvSpPr>
            <xdr:cNvPr id="6258" name="Drop Down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2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12</xdr:row>
          <xdr:rowOff>22860</xdr:rowOff>
        </xdr:from>
        <xdr:to>
          <xdr:col>7</xdr:col>
          <xdr:colOff>0</xdr:colOff>
          <xdr:row>12</xdr:row>
          <xdr:rowOff>220980</xdr:rowOff>
        </xdr:to>
        <xdr:sp macro="" textlink="">
          <xdr:nvSpPr>
            <xdr:cNvPr id="6259" name="Drop Down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2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12</xdr:row>
          <xdr:rowOff>22860</xdr:rowOff>
        </xdr:from>
        <xdr:to>
          <xdr:col>8</xdr:col>
          <xdr:colOff>0</xdr:colOff>
          <xdr:row>12</xdr:row>
          <xdr:rowOff>220980</xdr:rowOff>
        </xdr:to>
        <xdr:sp macro="" textlink="">
          <xdr:nvSpPr>
            <xdr:cNvPr id="6260" name="Drop Down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2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12</xdr:row>
          <xdr:rowOff>22860</xdr:rowOff>
        </xdr:from>
        <xdr:to>
          <xdr:col>9</xdr:col>
          <xdr:colOff>0</xdr:colOff>
          <xdr:row>12</xdr:row>
          <xdr:rowOff>220980</xdr:rowOff>
        </xdr:to>
        <xdr:sp macro="" textlink="">
          <xdr:nvSpPr>
            <xdr:cNvPr id="6261" name="Drop Down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2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</xdr:row>
          <xdr:rowOff>22860</xdr:rowOff>
        </xdr:from>
        <xdr:to>
          <xdr:col>9</xdr:col>
          <xdr:colOff>1280160</xdr:colOff>
          <xdr:row>4</xdr:row>
          <xdr:rowOff>213360</xdr:rowOff>
        </xdr:to>
        <xdr:sp macro="" textlink="">
          <xdr:nvSpPr>
            <xdr:cNvPr id="6274" name="Drop Down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2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8</xdr:row>
          <xdr:rowOff>22860</xdr:rowOff>
        </xdr:from>
        <xdr:to>
          <xdr:col>10</xdr:col>
          <xdr:colOff>0</xdr:colOff>
          <xdr:row>8</xdr:row>
          <xdr:rowOff>213360</xdr:rowOff>
        </xdr:to>
        <xdr:sp macro="" textlink="">
          <xdr:nvSpPr>
            <xdr:cNvPr id="6275" name="Drop Down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2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9</xdr:row>
          <xdr:rowOff>22860</xdr:rowOff>
        </xdr:from>
        <xdr:to>
          <xdr:col>10</xdr:col>
          <xdr:colOff>0</xdr:colOff>
          <xdr:row>9</xdr:row>
          <xdr:rowOff>213360</xdr:rowOff>
        </xdr:to>
        <xdr:sp macro="" textlink="">
          <xdr:nvSpPr>
            <xdr:cNvPr id="6276" name="Drop Down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2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10</xdr:row>
          <xdr:rowOff>22860</xdr:rowOff>
        </xdr:from>
        <xdr:to>
          <xdr:col>10</xdr:col>
          <xdr:colOff>0</xdr:colOff>
          <xdr:row>10</xdr:row>
          <xdr:rowOff>213360</xdr:rowOff>
        </xdr:to>
        <xdr:sp macro="" textlink="">
          <xdr:nvSpPr>
            <xdr:cNvPr id="6277" name="Drop Down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2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15</xdr:row>
          <xdr:rowOff>22860</xdr:rowOff>
        </xdr:from>
        <xdr:to>
          <xdr:col>9</xdr:col>
          <xdr:colOff>1280160</xdr:colOff>
          <xdr:row>15</xdr:row>
          <xdr:rowOff>213360</xdr:rowOff>
        </xdr:to>
        <xdr:sp macro="" textlink="">
          <xdr:nvSpPr>
            <xdr:cNvPr id="6278" name="Drop Down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2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22860</xdr:rowOff>
        </xdr:from>
        <xdr:to>
          <xdr:col>10</xdr:col>
          <xdr:colOff>0</xdr:colOff>
          <xdr:row>19</xdr:row>
          <xdr:rowOff>213360</xdr:rowOff>
        </xdr:to>
        <xdr:sp macro="" textlink="">
          <xdr:nvSpPr>
            <xdr:cNvPr id="6279" name="Drop Down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2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22860</xdr:rowOff>
        </xdr:from>
        <xdr:to>
          <xdr:col>10</xdr:col>
          <xdr:colOff>0</xdr:colOff>
          <xdr:row>20</xdr:row>
          <xdr:rowOff>213360</xdr:rowOff>
        </xdr:to>
        <xdr:sp macro="" textlink="">
          <xdr:nvSpPr>
            <xdr:cNvPr id="6280" name="Drop Down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2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21</xdr:row>
          <xdr:rowOff>22860</xdr:rowOff>
        </xdr:from>
        <xdr:to>
          <xdr:col>10</xdr:col>
          <xdr:colOff>0</xdr:colOff>
          <xdr:row>21</xdr:row>
          <xdr:rowOff>213360</xdr:rowOff>
        </xdr:to>
        <xdr:sp macro="" textlink="">
          <xdr:nvSpPr>
            <xdr:cNvPr id="6281" name="Drop Down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2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7</xdr:row>
          <xdr:rowOff>30480</xdr:rowOff>
        </xdr:from>
        <xdr:to>
          <xdr:col>10</xdr:col>
          <xdr:colOff>0</xdr:colOff>
          <xdr:row>7</xdr:row>
          <xdr:rowOff>213360</xdr:rowOff>
        </xdr:to>
        <xdr:sp macro="" textlink="">
          <xdr:nvSpPr>
            <xdr:cNvPr id="6283" name="Drop Down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2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22860</xdr:rowOff>
        </xdr:from>
        <xdr:to>
          <xdr:col>10</xdr:col>
          <xdr:colOff>0</xdr:colOff>
          <xdr:row>12</xdr:row>
          <xdr:rowOff>213360</xdr:rowOff>
        </xdr:to>
        <xdr:sp macro="" textlink="">
          <xdr:nvSpPr>
            <xdr:cNvPr id="6284" name="Drop Down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2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</xdr:row>
          <xdr:rowOff>22860</xdr:rowOff>
        </xdr:from>
        <xdr:to>
          <xdr:col>10</xdr:col>
          <xdr:colOff>1280160</xdr:colOff>
          <xdr:row>4</xdr:row>
          <xdr:rowOff>213360</xdr:rowOff>
        </xdr:to>
        <xdr:sp macro="" textlink="">
          <xdr:nvSpPr>
            <xdr:cNvPr id="6286" name="Drop Down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2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</xdr:row>
          <xdr:rowOff>22860</xdr:rowOff>
        </xdr:from>
        <xdr:to>
          <xdr:col>11</xdr:col>
          <xdr:colOff>0</xdr:colOff>
          <xdr:row>8</xdr:row>
          <xdr:rowOff>213360</xdr:rowOff>
        </xdr:to>
        <xdr:sp macro="" textlink="">
          <xdr:nvSpPr>
            <xdr:cNvPr id="6287" name="Drop Down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2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</xdr:row>
          <xdr:rowOff>22860</xdr:rowOff>
        </xdr:from>
        <xdr:to>
          <xdr:col>11</xdr:col>
          <xdr:colOff>0</xdr:colOff>
          <xdr:row>9</xdr:row>
          <xdr:rowOff>213360</xdr:rowOff>
        </xdr:to>
        <xdr:sp macro="" textlink="">
          <xdr:nvSpPr>
            <xdr:cNvPr id="6288" name="Drop Down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2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10</xdr:row>
          <xdr:rowOff>22860</xdr:rowOff>
        </xdr:from>
        <xdr:to>
          <xdr:col>11</xdr:col>
          <xdr:colOff>0</xdr:colOff>
          <xdr:row>10</xdr:row>
          <xdr:rowOff>213360</xdr:rowOff>
        </xdr:to>
        <xdr:sp macro="" textlink="">
          <xdr:nvSpPr>
            <xdr:cNvPr id="6289" name="Drop Down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2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15</xdr:row>
          <xdr:rowOff>22860</xdr:rowOff>
        </xdr:from>
        <xdr:to>
          <xdr:col>10</xdr:col>
          <xdr:colOff>1280160</xdr:colOff>
          <xdr:row>15</xdr:row>
          <xdr:rowOff>213360</xdr:rowOff>
        </xdr:to>
        <xdr:sp macro="" textlink="">
          <xdr:nvSpPr>
            <xdr:cNvPr id="6290" name="Drop Down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2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19</xdr:row>
          <xdr:rowOff>22860</xdr:rowOff>
        </xdr:from>
        <xdr:to>
          <xdr:col>11</xdr:col>
          <xdr:colOff>0</xdr:colOff>
          <xdr:row>19</xdr:row>
          <xdr:rowOff>213360</xdr:rowOff>
        </xdr:to>
        <xdr:sp macro="" textlink="">
          <xdr:nvSpPr>
            <xdr:cNvPr id="6291" name="Drop Down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2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20</xdr:row>
          <xdr:rowOff>22860</xdr:rowOff>
        </xdr:from>
        <xdr:to>
          <xdr:col>11</xdr:col>
          <xdr:colOff>0</xdr:colOff>
          <xdr:row>20</xdr:row>
          <xdr:rowOff>213360</xdr:rowOff>
        </xdr:to>
        <xdr:sp macro="" textlink="">
          <xdr:nvSpPr>
            <xdr:cNvPr id="6292" name="Drop Down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2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22860</xdr:rowOff>
        </xdr:from>
        <xdr:to>
          <xdr:col>11</xdr:col>
          <xdr:colOff>0</xdr:colOff>
          <xdr:row>21</xdr:row>
          <xdr:rowOff>213360</xdr:rowOff>
        </xdr:to>
        <xdr:sp macro="" textlink="">
          <xdr:nvSpPr>
            <xdr:cNvPr id="6293" name="Drop Down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2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7</xdr:row>
          <xdr:rowOff>30480</xdr:rowOff>
        </xdr:from>
        <xdr:to>
          <xdr:col>11</xdr:col>
          <xdr:colOff>0</xdr:colOff>
          <xdr:row>7</xdr:row>
          <xdr:rowOff>213360</xdr:rowOff>
        </xdr:to>
        <xdr:sp macro="" textlink="">
          <xdr:nvSpPr>
            <xdr:cNvPr id="6295" name="Drop Down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2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12</xdr:row>
          <xdr:rowOff>22860</xdr:rowOff>
        </xdr:from>
        <xdr:to>
          <xdr:col>11</xdr:col>
          <xdr:colOff>0</xdr:colOff>
          <xdr:row>12</xdr:row>
          <xdr:rowOff>213360</xdr:rowOff>
        </xdr:to>
        <xdr:sp macro="" textlink="">
          <xdr:nvSpPr>
            <xdr:cNvPr id="6296" name="Drop Down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2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</xdr:row>
          <xdr:rowOff>22860</xdr:rowOff>
        </xdr:from>
        <xdr:to>
          <xdr:col>11</xdr:col>
          <xdr:colOff>1280160</xdr:colOff>
          <xdr:row>4</xdr:row>
          <xdr:rowOff>213360</xdr:rowOff>
        </xdr:to>
        <xdr:sp macro="" textlink="">
          <xdr:nvSpPr>
            <xdr:cNvPr id="6298" name="Drop Down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2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8</xdr:row>
          <xdr:rowOff>22860</xdr:rowOff>
        </xdr:from>
        <xdr:to>
          <xdr:col>12</xdr:col>
          <xdr:colOff>0</xdr:colOff>
          <xdr:row>8</xdr:row>
          <xdr:rowOff>213360</xdr:rowOff>
        </xdr:to>
        <xdr:sp macro="" textlink="">
          <xdr:nvSpPr>
            <xdr:cNvPr id="6299" name="Drop Down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2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9</xdr:row>
          <xdr:rowOff>22860</xdr:rowOff>
        </xdr:from>
        <xdr:to>
          <xdr:col>12</xdr:col>
          <xdr:colOff>0</xdr:colOff>
          <xdr:row>9</xdr:row>
          <xdr:rowOff>213360</xdr:rowOff>
        </xdr:to>
        <xdr:sp macro="" textlink="">
          <xdr:nvSpPr>
            <xdr:cNvPr id="6300" name="Drop Down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2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</xdr:row>
          <xdr:rowOff>22860</xdr:rowOff>
        </xdr:from>
        <xdr:to>
          <xdr:col>12</xdr:col>
          <xdr:colOff>0</xdr:colOff>
          <xdr:row>10</xdr:row>
          <xdr:rowOff>213360</xdr:rowOff>
        </xdr:to>
        <xdr:sp macro="" textlink="">
          <xdr:nvSpPr>
            <xdr:cNvPr id="6301" name="Drop Down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2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11</xdr:col>
          <xdr:colOff>1280160</xdr:colOff>
          <xdr:row>15</xdr:row>
          <xdr:rowOff>213360</xdr:rowOff>
        </xdr:to>
        <xdr:sp macro="" textlink="">
          <xdr:nvSpPr>
            <xdr:cNvPr id="6302" name="Drop Down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2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19</xdr:row>
          <xdr:rowOff>22860</xdr:rowOff>
        </xdr:from>
        <xdr:to>
          <xdr:col>12</xdr:col>
          <xdr:colOff>0</xdr:colOff>
          <xdr:row>19</xdr:row>
          <xdr:rowOff>213360</xdr:rowOff>
        </xdr:to>
        <xdr:sp macro="" textlink="">
          <xdr:nvSpPr>
            <xdr:cNvPr id="6303" name="Drop Down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2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20</xdr:row>
          <xdr:rowOff>22860</xdr:rowOff>
        </xdr:from>
        <xdr:to>
          <xdr:col>12</xdr:col>
          <xdr:colOff>0</xdr:colOff>
          <xdr:row>20</xdr:row>
          <xdr:rowOff>213360</xdr:rowOff>
        </xdr:to>
        <xdr:sp macro="" textlink="">
          <xdr:nvSpPr>
            <xdr:cNvPr id="6304" name="Drop Down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2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21</xdr:row>
          <xdr:rowOff>22860</xdr:rowOff>
        </xdr:from>
        <xdr:to>
          <xdr:col>12</xdr:col>
          <xdr:colOff>0</xdr:colOff>
          <xdr:row>21</xdr:row>
          <xdr:rowOff>213360</xdr:rowOff>
        </xdr:to>
        <xdr:sp macro="" textlink="">
          <xdr:nvSpPr>
            <xdr:cNvPr id="6305" name="Drop Down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2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7</xdr:row>
          <xdr:rowOff>30480</xdr:rowOff>
        </xdr:from>
        <xdr:to>
          <xdr:col>12</xdr:col>
          <xdr:colOff>0</xdr:colOff>
          <xdr:row>7</xdr:row>
          <xdr:rowOff>213360</xdr:rowOff>
        </xdr:to>
        <xdr:sp macro="" textlink="">
          <xdr:nvSpPr>
            <xdr:cNvPr id="6307" name="Drop Down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2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12</xdr:row>
          <xdr:rowOff>22860</xdr:rowOff>
        </xdr:from>
        <xdr:to>
          <xdr:col>12</xdr:col>
          <xdr:colOff>0</xdr:colOff>
          <xdr:row>12</xdr:row>
          <xdr:rowOff>213360</xdr:rowOff>
        </xdr:to>
        <xdr:sp macro="" textlink="">
          <xdr:nvSpPr>
            <xdr:cNvPr id="6308" name="Drop Down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2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4</xdr:row>
          <xdr:rowOff>22860</xdr:rowOff>
        </xdr:from>
        <xdr:to>
          <xdr:col>12</xdr:col>
          <xdr:colOff>1280160</xdr:colOff>
          <xdr:row>4</xdr:row>
          <xdr:rowOff>213360</xdr:rowOff>
        </xdr:to>
        <xdr:sp macro="" textlink="">
          <xdr:nvSpPr>
            <xdr:cNvPr id="6310" name="Drop Down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2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8</xdr:row>
          <xdr:rowOff>22860</xdr:rowOff>
        </xdr:from>
        <xdr:to>
          <xdr:col>13</xdr:col>
          <xdr:colOff>0</xdr:colOff>
          <xdr:row>8</xdr:row>
          <xdr:rowOff>213360</xdr:rowOff>
        </xdr:to>
        <xdr:sp macro="" textlink="">
          <xdr:nvSpPr>
            <xdr:cNvPr id="6311" name="Drop Down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2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9</xdr:row>
          <xdr:rowOff>22860</xdr:rowOff>
        </xdr:from>
        <xdr:to>
          <xdr:col>13</xdr:col>
          <xdr:colOff>0</xdr:colOff>
          <xdr:row>9</xdr:row>
          <xdr:rowOff>213360</xdr:rowOff>
        </xdr:to>
        <xdr:sp macro="" textlink="">
          <xdr:nvSpPr>
            <xdr:cNvPr id="6312" name="Drop Down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2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10</xdr:row>
          <xdr:rowOff>22860</xdr:rowOff>
        </xdr:from>
        <xdr:to>
          <xdr:col>13</xdr:col>
          <xdr:colOff>0</xdr:colOff>
          <xdr:row>10</xdr:row>
          <xdr:rowOff>213360</xdr:rowOff>
        </xdr:to>
        <xdr:sp macro="" textlink="">
          <xdr:nvSpPr>
            <xdr:cNvPr id="6313" name="Drop Down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2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15</xdr:row>
          <xdr:rowOff>22860</xdr:rowOff>
        </xdr:from>
        <xdr:to>
          <xdr:col>12</xdr:col>
          <xdr:colOff>1280160</xdr:colOff>
          <xdr:row>15</xdr:row>
          <xdr:rowOff>213360</xdr:rowOff>
        </xdr:to>
        <xdr:sp macro="" textlink="">
          <xdr:nvSpPr>
            <xdr:cNvPr id="6314" name="Drop Down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2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19</xdr:row>
          <xdr:rowOff>22860</xdr:rowOff>
        </xdr:from>
        <xdr:to>
          <xdr:col>13</xdr:col>
          <xdr:colOff>0</xdr:colOff>
          <xdr:row>19</xdr:row>
          <xdr:rowOff>213360</xdr:rowOff>
        </xdr:to>
        <xdr:sp macro="" textlink="">
          <xdr:nvSpPr>
            <xdr:cNvPr id="6315" name="Drop Down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2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20</xdr:row>
          <xdr:rowOff>22860</xdr:rowOff>
        </xdr:from>
        <xdr:to>
          <xdr:col>13</xdr:col>
          <xdr:colOff>0</xdr:colOff>
          <xdr:row>20</xdr:row>
          <xdr:rowOff>213360</xdr:rowOff>
        </xdr:to>
        <xdr:sp macro="" textlink="">
          <xdr:nvSpPr>
            <xdr:cNvPr id="6316" name="Drop Down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2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21</xdr:row>
          <xdr:rowOff>22860</xdr:rowOff>
        </xdr:from>
        <xdr:to>
          <xdr:col>13</xdr:col>
          <xdr:colOff>0</xdr:colOff>
          <xdr:row>21</xdr:row>
          <xdr:rowOff>213360</xdr:rowOff>
        </xdr:to>
        <xdr:sp macro="" textlink="">
          <xdr:nvSpPr>
            <xdr:cNvPr id="6317" name="Drop Down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2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7</xdr:row>
          <xdr:rowOff>30480</xdr:rowOff>
        </xdr:from>
        <xdr:to>
          <xdr:col>13</xdr:col>
          <xdr:colOff>0</xdr:colOff>
          <xdr:row>7</xdr:row>
          <xdr:rowOff>213360</xdr:rowOff>
        </xdr:to>
        <xdr:sp macro="" textlink="">
          <xdr:nvSpPr>
            <xdr:cNvPr id="6319" name="Drop Down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2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12</xdr:row>
          <xdr:rowOff>22860</xdr:rowOff>
        </xdr:from>
        <xdr:to>
          <xdr:col>13</xdr:col>
          <xdr:colOff>0</xdr:colOff>
          <xdr:row>12</xdr:row>
          <xdr:rowOff>213360</xdr:rowOff>
        </xdr:to>
        <xdr:sp macro="" textlink="">
          <xdr:nvSpPr>
            <xdr:cNvPr id="6320" name="Drop Down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2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4</xdr:row>
          <xdr:rowOff>22860</xdr:rowOff>
        </xdr:from>
        <xdr:to>
          <xdr:col>13</xdr:col>
          <xdr:colOff>1280160</xdr:colOff>
          <xdr:row>4</xdr:row>
          <xdr:rowOff>213360</xdr:rowOff>
        </xdr:to>
        <xdr:sp macro="" textlink="">
          <xdr:nvSpPr>
            <xdr:cNvPr id="6322" name="Drop Down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2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8</xdr:row>
          <xdr:rowOff>22860</xdr:rowOff>
        </xdr:from>
        <xdr:to>
          <xdr:col>14</xdr:col>
          <xdr:colOff>0</xdr:colOff>
          <xdr:row>8</xdr:row>
          <xdr:rowOff>213360</xdr:rowOff>
        </xdr:to>
        <xdr:sp macro="" textlink="">
          <xdr:nvSpPr>
            <xdr:cNvPr id="6323" name="Drop Down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2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9</xdr:row>
          <xdr:rowOff>22860</xdr:rowOff>
        </xdr:from>
        <xdr:to>
          <xdr:col>14</xdr:col>
          <xdr:colOff>0</xdr:colOff>
          <xdr:row>9</xdr:row>
          <xdr:rowOff>213360</xdr:rowOff>
        </xdr:to>
        <xdr:sp macro="" textlink="">
          <xdr:nvSpPr>
            <xdr:cNvPr id="6324" name="Drop Down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2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10</xdr:row>
          <xdr:rowOff>22860</xdr:rowOff>
        </xdr:from>
        <xdr:to>
          <xdr:col>14</xdr:col>
          <xdr:colOff>0</xdr:colOff>
          <xdr:row>10</xdr:row>
          <xdr:rowOff>213360</xdr:rowOff>
        </xdr:to>
        <xdr:sp macro="" textlink="">
          <xdr:nvSpPr>
            <xdr:cNvPr id="6325" name="Drop Down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2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15</xdr:row>
          <xdr:rowOff>22860</xdr:rowOff>
        </xdr:from>
        <xdr:to>
          <xdr:col>13</xdr:col>
          <xdr:colOff>1280160</xdr:colOff>
          <xdr:row>15</xdr:row>
          <xdr:rowOff>213360</xdr:rowOff>
        </xdr:to>
        <xdr:sp macro="" textlink="">
          <xdr:nvSpPr>
            <xdr:cNvPr id="6326" name="Drop Down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2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19</xdr:row>
          <xdr:rowOff>22860</xdr:rowOff>
        </xdr:from>
        <xdr:to>
          <xdr:col>14</xdr:col>
          <xdr:colOff>0</xdr:colOff>
          <xdr:row>19</xdr:row>
          <xdr:rowOff>213360</xdr:rowOff>
        </xdr:to>
        <xdr:sp macro="" textlink="">
          <xdr:nvSpPr>
            <xdr:cNvPr id="6327" name="Drop Down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2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20</xdr:row>
          <xdr:rowOff>22860</xdr:rowOff>
        </xdr:from>
        <xdr:to>
          <xdr:col>14</xdr:col>
          <xdr:colOff>0</xdr:colOff>
          <xdr:row>20</xdr:row>
          <xdr:rowOff>213360</xdr:rowOff>
        </xdr:to>
        <xdr:sp macro="" textlink="">
          <xdr:nvSpPr>
            <xdr:cNvPr id="6328" name="Drop Down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2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21</xdr:row>
          <xdr:rowOff>22860</xdr:rowOff>
        </xdr:from>
        <xdr:to>
          <xdr:col>14</xdr:col>
          <xdr:colOff>0</xdr:colOff>
          <xdr:row>21</xdr:row>
          <xdr:rowOff>213360</xdr:rowOff>
        </xdr:to>
        <xdr:sp macro="" textlink="">
          <xdr:nvSpPr>
            <xdr:cNvPr id="6329" name="Drop Down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2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7</xdr:row>
          <xdr:rowOff>30480</xdr:rowOff>
        </xdr:from>
        <xdr:to>
          <xdr:col>14</xdr:col>
          <xdr:colOff>0</xdr:colOff>
          <xdr:row>7</xdr:row>
          <xdr:rowOff>213360</xdr:rowOff>
        </xdr:to>
        <xdr:sp macro="" textlink="">
          <xdr:nvSpPr>
            <xdr:cNvPr id="6331" name="Drop Down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2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12</xdr:row>
          <xdr:rowOff>22860</xdr:rowOff>
        </xdr:from>
        <xdr:to>
          <xdr:col>14</xdr:col>
          <xdr:colOff>0</xdr:colOff>
          <xdr:row>12</xdr:row>
          <xdr:rowOff>213360</xdr:rowOff>
        </xdr:to>
        <xdr:sp macro="" textlink="">
          <xdr:nvSpPr>
            <xdr:cNvPr id="6332" name="Drop Down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2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4</xdr:row>
          <xdr:rowOff>22860</xdr:rowOff>
        </xdr:from>
        <xdr:to>
          <xdr:col>14</xdr:col>
          <xdr:colOff>1280160</xdr:colOff>
          <xdr:row>4</xdr:row>
          <xdr:rowOff>213360</xdr:rowOff>
        </xdr:to>
        <xdr:sp macro="" textlink="">
          <xdr:nvSpPr>
            <xdr:cNvPr id="6334" name="Drop Down 19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2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8</xdr:row>
          <xdr:rowOff>22860</xdr:rowOff>
        </xdr:from>
        <xdr:to>
          <xdr:col>15</xdr:col>
          <xdr:colOff>0</xdr:colOff>
          <xdr:row>8</xdr:row>
          <xdr:rowOff>213360</xdr:rowOff>
        </xdr:to>
        <xdr:sp macro="" textlink="">
          <xdr:nvSpPr>
            <xdr:cNvPr id="6335" name="Drop Down 19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2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9</xdr:row>
          <xdr:rowOff>22860</xdr:rowOff>
        </xdr:from>
        <xdr:to>
          <xdr:col>15</xdr:col>
          <xdr:colOff>0</xdr:colOff>
          <xdr:row>9</xdr:row>
          <xdr:rowOff>213360</xdr:rowOff>
        </xdr:to>
        <xdr:sp macro="" textlink="">
          <xdr:nvSpPr>
            <xdr:cNvPr id="6336" name="Drop Down 19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2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10</xdr:row>
          <xdr:rowOff>22860</xdr:rowOff>
        </xdr:from>
        <xdr:to>
          <xdr:col>15</xdr:col>
          <xdr:colOff>0</xdr:colOff>
          <xdr:row>10</xdr:row>
          <xdr:rowOff>213360</xdr:rowOff>
        </xdr:to>
        <xdr:sp macro="" textlink="">
          <xdr:nvSpPr>
            <xdr:cNvPr id="6337" name="Drop Down 19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2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15</xdr:row>
          <xdr:rowOff>22860</xdr:rowOff>
        </xdr:from>
        <xdr:to>
          <xdr:col>14</xdr:col>
          <xdr:colOff>1280160</xdr:colOff>
          <xdr:row>15</xdr:row>
          <xdr:rowOff>213360</xdr:rowOff>
        </xdr:to>
        <xdr:sp macro="" textlink="">
          <xdr:nvSpPr>
            <xdr:cNvPr id="6338" name="Drop Down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2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19</xdr:row>
          <xdr:rowOff>22860</xdr:rowOff>
        </xdr:from>
        <xdr:to>
          <xdr:col>15</xdr:col>
          <xdr:colOff>0</xdr:colOff>
          <xdr:row>19</xdr:row>
          <xdr:rowOff>213360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2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20</xdr:row>
          <xdr:rowOff>22860</xdr:rowOff>
        </xdr:from>
        <xdr:to>
          <xdr:col>15</xdr:col>
          <xdr:colOff>0</xdr:colOff>
          <xdr:row>20</xdr:row>
          <xdr:rowOff>213360</xdr:rowOff>
        </xdr:to>
        <xdr:sp macro="" textlink="">
          <xdr:nvSpPr>
            <xdr:cNvPr id="6340" name="Drop Down 19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2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21</xdr:row>
          <xdr:rowOff>22860</xdr:rowOff>
        </xdr:from>
        <xdr:to>
          <xdr:col>15</xdr:col>
          <xdr:colOff>0</xdr:colOff>
          <xdr:row>21</xdr:row>
          <xdr:rowOff>213360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2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7</xdr:row>
          <xdr:rowOff>30480</xdr:rowOff>
        </xdr:from>
        <xdr:to>
          <xdr:col>15</xdr:col>
          <xdr:colOff>0</xdr:colOff>
          <xdr:row>7</xdr:row>
          <xdr:rowOff>213360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2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12</xdr:row>
          <xdr:rowOff>22860</xdr:rowOff>
        </xdr:from>
        <xdr:to>
          <xdr:col>15</xdr:col>
          <xdr:colOff>0</xdr:colOff>
          <xdr:row>12</xdr:row>
          <xdr:rowOff>213360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2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4</xdr:row>
          <xdr:rowOff>22860</xdr:rowOff>
        </xdr:from>
        <xdr:to>
          <xdr:col>15</xdr:col>
          <xdr:colOff>1280160</xdr:colOff>
          <xdr:row>4</xdr:row>
          <xdr:rowOff>213360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2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8</xdr:row>
          <xdr:rowOff>22860</xdr:rowOff>
        </xdr:from>
        <xdr:to>
          <xdr:col>16</xdr:col>
          <xdr:colOff>0</xdr:colOff>
          <xdr:row>8</xdr:row>
          <xdr:rowOff>213360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2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9</xdr:row>
          <xdr:rowOff>22860</xdr:rowOff>
        </xdr:from>
        <xdr:to>
          <xdr:col>16</xdr:col>
          <xdr:colOff>0</xdr:colOff>
          <xdr:row>9</xdr:row>
          <xdr:rowOff>213360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2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10</xdr:row>
          <xdr:rowOff>22860</xdr:rowOff>
        </xdr:from>
        <xdr:to>
          <xdr:col>16</xdr:col>
          <xdr:colOff>0</xdr:colOff>
          <xdr:row>10</xdr:row>
          <xdr:rowOff>213360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2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15</xdr:row>
          <xdr:rowOff>22860</xdr:rowOff>
        </xdr:from>
        <xdr:to>
          <xdr:col>15</xdr:col>
          <xdr:colOff>1280160</xdr:colOff>
          <xdr:row>15</xdr:row>
          <xdr:rowOff>213360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2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19</xdr:row>
          <xdr:rowOff>22860</xdr:rowOff>
        </xdr:from>
        <xdr:to>
          <xdr:col>16</xdr:col>
          <xdr:colOff>0</xdr:colOff>
          <xdr:row>19</xdr:row>
          <xdr:rowOff>213360</xdr:rowOff>
        </xdr:to>
        <xdr:sp macro="" textlink="">
          <xdr:nvSpPr>
            <xdr:cNvPr id="6351" name="Drop Down 207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2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20</xdr:row>
          <xdr:rowOff>22860</xdr:rowOff>
        </xdr:from>
        <xdr:to>
          <xdr:col>16</xdr:col>
          <xdr:colOff>0</xdr:colOff>
          <xdr:row>20</xdr:row>
          <xdr:rowOff>213360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2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21</xdr:row>
          <xdr:rowOff>22860</xdr:rowOff>
        </xdr:from>
        <xdr:to>
          <xdr:col>16</xdr:col>
          <xdr:colOff>0</xdr:colOff>
          <xdr:row>21</xdr:row>
          <xdr:rowOff>213360</xdr:rowOff>
        </xdr:to>
        <xdr:sp macro="" textlink="">
          <xdr:nvSpPr>
            <xdr:cNvPr id="6353" name="Drop Down 209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00000000-0008-0000-0200-0000D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7</xdr:row>
          <xdr:rowOff>30480</xdr:rowOff>
        </xdr:from>
        <xdr:to>
          <xdr:col>16</xdr:col>
          <xdr:colOff>0</xdr:colOff>
          <xdr:row>7</xdr:row>
          <xdr:rowOff>213360</xdr:rowOff>
        </xdr:to>
        <xdr:sp macro="" textlink="">
          <xdr:nvSpPr>
            <xdr:cNvPr id="6355" name="Drop Down 211" hidden="1">
              <a:extLst>
                <a:ext uri="{63B3BB69-23CF-44E3-9099-C40C66FF867C}">
                  <a14:compatExt spid="_x0000_s6355"/>
                </a:ext>
                <a:ext uri="{FF2B5EF4-FFF2-40B4-BE49-F238E27FC236}">
                  <a16:creationId xmlns:a16="http://schemas.microsoft.com/office/drawing/2014/main" id="{00000000-0008-0000-0200-0000D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12</xdr:row>
          <xdr:rowOff>22860</xdr:rowOff>
        </xdr:from>
        <xdr:to>
          <xdr:col>16</xdr:col>
          <xdr:colOff>0</xdr:colOff>
          <xdr:row>12</xdr:row>
          <xdr:rowOff>213360</xdr:rowOff>
        </xdr:to>
        <xdr:sp macro="" textlink="">
          <xdr:nvSpPr>
            <xdr:cNvPr id="6356" name="Drop Down 212" hidden="1">
              <a:extLst>
                <a:ext uri="{63B3BB69-23CF-44E3-9099-C40C66FF867C}">
                  <a14:compatExt spid="_x0000_s6356"/>
                </a:ext>
                <a:ext uri="{FF2B5EF4-FFF2-40B4-BE49-F238E27FC236}">
                  <a16:creationId xmlns:a16="http://schemas.microsoft.com/office/drawing/2014/main" id="{00000000-0008-0000-0200-0000D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</xdr:row>
          <xdr:rowOff>22860</xdr:rowOff>
        </xdr:from>
        <xdr:to>
          <xdr:col>16</xdr:col>
          <xdr:colOff>1280160</xdr:colOff>
          <xdr:row>4</xdr:row>
          <xdr:rowOff>213360</xdr:rowOff>
        </xdr:to>
        <xdr:sp macro="" textlink="">
          <xdr:nvSpPr>
            <xdr:cNvPr id="6358" name="Drop Down 214" hidden="1">
              <a:extLst>
                <a:ext uri="{63B3BB69-23CF-44E3-9099-C40C66FF867C}">
                  <a14:compatExt spid="_x0000_s6358"/>
                </a:ext>
                <a:ext uri="{FF2B5EF4-FFF2-40B4-BE49-F238E27FC236}">
                  <a16:creationId xmlns:a16="http://schemas.microsoft.com/office/drawing/2014/main" id="{00000000-0008-0000-0200-0000D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8</xdr:row>
          <xdr:rowOff>22860</xdr:rowOff>
        </xdr:from>
        <xdr:to>
          <xdr:col>17</xdr:col>
          <xdr:colOff>0</xdr:colOff>
          <xdr:row>8</xdr:row>
          <xdr:rowOff>213360</xdr:rowOff>
        </xdr:to>
        <xdr:sp macro="" textlink="">
          <xdr:nvSpPr>
            <xdr:cNvPr id="6359" name="Drop Down 215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00000000-0008-0000-0200-0000D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9</xdr:row>
          <xdr:rowOff>22860</xdr:rowOff>
        </xdr:from>
        <xdr:to>
          <xdr:col>17</xdr:col>
          <xdr:colOff>0</xdr:colOff>
          <xdr:row>9</xdr:row>
          <xdr:rowOff>213360</xdr:rowOff>
        </xdr:to>
        <xdr:sp macro="" textlink="">
          <xdr:nvSpPr>
            <xdr:cNvPr id="6360" name="Drop Down 216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2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10</xdr:row>
          <xdr:rowOff>22860</xdr:rowOff>
        </xdr:from>
        <xdr:to>
          <xdr:col>17</xdr:col>
          <xdr:colOff>0</xdr:colOff>
          <xdr:row>10</xdr:row>
          <xdr:rowOff>213360</xdr:rowOff>
        </xdr:to>
        <xdr:sp macro="" textlink="">
          <xdr:nvSpPr>
            <xdr:cNvPr id="6361" name="Drop Down 217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00000000-0008-0000-0200-0000D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15</xdr:row>
          <xdr:rowOff>22860</xdr:rowOff>
        </xdr:from>
        <xdr:to>
          <xdr:col>16</xdr:col>
          <xdr:colOff>1280160</xdr:colOff>
          <xdr:row>15</xdr:row>
          <xdr:rowOff>213360</xdr:rowOff>
        </xdr:to>
        <xdr:sp macro="" textlink="">
          <xdr:nvSpPr>
            <xdr:cNvPr id="6362" name="Drop Down 218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00000000-0008-0000-0200-0000D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19</xdr:row>
          <xdr:rowOff>22860</xdr:rowOff>
        </xdr:from>
        <xdr:to>
          <xdr:col>17</xdr:col>
          <xdr:colOff>0</xdr:colOff>
          <xdr:row>19</xdr:row>
          <xdr:rowOff>213360</xdr:rowOff>
        </xdr:to>
        <xdr:sp macro="" textlink="">
          <xdr:nvSpPr>
            <xdr:cNvPr id="6363" name="Drop Down 219" hidden="1">
              <a:extLst>
                <a:ext uri="{63B3BB69-23CF-44E3-9099-C40C66FF867C}">
                  <a14:compatExt spid="_x0000_s6363"/>
                </a:ext>
                <a:ext uri="{FF2B5EF4-FFF2-40B4-BE49-F238E27FC236}">
                  <a16:creationId xmlns:a16="http://schemas.microsoft.com/office/drawing/2014/main" id="{00000000-0008-0000-0200-0000D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20</xdr:row>
          <xdr:rowOff>22860</xdr:rowOff>
        </xdr:from>
        <xdr:to>
          <xdr:col>17</xdr:col>
          <xdr:colOff>0</xdr:colOff>
          <xdr:row>20</xdr:row>
          <xdr:rowOff>213360</xdr:rowOff>
        </xdr:to>
        <xdr:sp macro="" textlink="">
          <xdr:nvSpPr>
            <xdr:cNvPr id="6364" name="Drop Down 220" hidden="1">
              <a:extLst>
                <a:ext uri="{63B3BB69-23CF-44E3-9099-C40C66FF867C}">
                  <a14:compatExt spid="_x0000_s6364"/>
                </a:ext>
                <a:ext uri="{FF2B5EF4-FFF2-40B4-BE49-F238E27FC236}">
                  <a16:creationId xmlns:a16="http://schemas.microsoft.com/office/drawing/2014/main" id="{00000000-0008-0000-0200-0000D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21</xdr:row>
          <xdr:rowOff>22860</xdr:rowOff>
        </xdr:from>
        <xdr:to>
          <xdr:col>17</xdr:col>
          <xdr:colOff>0</xdr:colOff>
          <xdr:row>21</xdr:row>
          <xdr:rowOff>213360</xdr:rowOff>
        </xdr:to>
        <xdr:sp macro="" textlink="">
          <xdr:nvSpPr>
            <xdr:cNvPr id="6365" name="Drop Down 221" hidden="1">
              <a:extLst>
                <a:ext uri="{63B3BB69-23CF-44E3-9099-C40C66FF867C}">
                  <a14:compatExt spid="_x0000_s6365"/>
                </a:ext>
                <a:ext uri="{FF2B5EF4-FFF2-40B4-BE49-F238E27FC236}">
                  <a16:creationId xmlns:a16="http://schemas.microsoft.com/office/drawing/2014/main" id="{00000000-0008-0000-0200-0000D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7</xdr:row>
          <xdr:rowOff>30480</xdr:rowOff>
        </xdr:from>
        <xdr:to>
          <xdr:col>17</xdr:col>
          <xdr:colOff>0</xdr:colOff>
          <xdr:row>7</xdr:row>
          <xdr:rowOff>213360</xdr:rowOff>
        </xdr:to>
        <xdr:sp macro="" textlink="">
          <xdr:nvSpPr>
            <xdr:cNvPr id="6367" name="Drop Down 223" hidden="1">
              <a:extLst>
                <a:ext uri="{63B3BB69-23CF-44E3-9099-C40C66FF867C}">
                  <a14:compatExt spid="_x0000_s6367"/>
                </a:ext>
                <a:ext uri="{FF2B5EF4-FFF2-40B4-BE49-F238E27FC236}">
                  <a16:creationId xmlns:a16="http://schemas.microsoft.com/office/drawing/2014/main" id="{00000000-0008-0000-0200-0000D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12</xdr:row>
          <xdr:rowOff>22860</xdr:rowOff>
        </xdr:from>
        <xdr:to>
          <xdr:col>17</xdr:col>
          <xdr:colOff>0</xdr:colOff>
          <xdr:row>12</xdr:row>
          <xdr:rowOff>213360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2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4</xdr:row>
          <xdr:rowOff>22860</xdr:rowOff>
        </xdr:from>
        <xdr:to>
          <xdr:col>17</xdr:col>
          <xdr:colOff>1280160</xdr:colOff>
          <xdr:row>4</xdr:row>
          <xdr:rowOff>213360</xdr:rowOff>
        </xdr:to>
        <xdr:sp macro="" textlink="">
          <xdr:nvSpPr>
            <xdr:cNvPr id="6370" name="Drop Down 226" hidden="1">
              <a:extLst>
                <a:ext uri="{63B3BB69-23CF-44E3-9099-C40C66FF867C}">
                  <a14:compatExt spid="_x0000_s6370"/>
                </a:ext>
                <a:ext uri="{FF2B5EF4-FFF2-40B4-BE49-F238E27FC236}">
                  <a16:creationId xmlns:a16="http://schemas.microsoft.com/office/drawing/2014/main" id="{00000000-0008-0000-0200-0000E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8</xdr:row>
          <xdr:rowOff>22860</xdr:rowOff>
        </xdr:from>
        <xdr:to>
          <xdr:col>18</xdr:col>
          <xdr:colOff>0</xdr:colOff>
          <xdr:row>8</xdr:row>
          <xdr:rowOff>213360</xdr:rowOff>
        </xdr:to>
        <xdr:sp macro="" textlink="">
          <xdr:nvSpPr>
            <xdr:cNvPr id="6371" name="Drop Down 227" hidden="1">
              <a:extLst>
                <a:ext uri="{63B3BB69-23CF-44E3-9099-C40C66FF867C}">
                  <a14:compatExt spid="_x0000_s6371"/>
                </a:ext>
                <a:ext uri="{FF2B5EF4-FFF2-40B4-BE49-F238E27FC236}">
                  <a16:creationId xmlns:a16="http://schemas.microsoft.com/office/drawing/2014/main" id="{00000000-0008-0000-0200-0000E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9</xdr:row>
          <xdr:rowOff>22860</xdr:rowOff>
        </xdr:from>
        <xdr:to>
          <xdr:col>18</xdr:col>
          <xdr:colOff>0</xdr:colOff>
          <xdr:row>9</xdr:row>
          <xdr:rowOff>213360</xdr:rowOff>
        </xdr:to>
        <xdr:sp macro="" textlink="">
          <xdr:nvSpPr>
            <xdr:cNvPr id="6372" name="Drop Down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2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10</xdr:row>
          <xdr:rowOff>22860</xdr:rowOff>
        </xdr:from>
        <xdr:to>
          <xdr:col>18</xdr:col>
          <xdr:colOff>0</xdr:colOff>
          <xdr:row>10</xdr:row>
          <xdr:rowOff>213360</xdr:rowOff>
        </xdr:to>
        <xdr:sp macro="" textlink="">
          <xdr:nvSpPr>
            <xdr:cNvPr id="6373" name="Drop Down 229" hidden="1">
              <a:extLst>
                <a:ext uri="{63B3BB69-23CF-44E3-9099-C40C66FF867C}">
                  <a14:compatExt spid="_x0000_s6373"/>
                </a:ext>
                <a:ext uri="{FF2B5EF4-FFF2-40B4-BE49-F238E27FC236}">
                  <a16:creationId xmlns:a16="http://schemas.microsoft.com/office/drawing/2014/main" id="{00000000-0008-0000-0200-0000E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15</xdr:row>
          <xdr:rowOff>22860</xdr:rowOff>
        </xdr:from>
        <xdr:to>
          <xdr:col>17</xdr:col>
          <xdr:colOff>1280160</xdr:colOff>
          <xdr:row>15</xdr:row>
          <xdr:rowOff>213360</xdr:rowOff>
        </xdr:to>
        <xdr:sp macro="" textlink="">
          <xdr:nvSpPr>
            <xdr:cNvPr id="6374" name="Drop Down 230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2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19</xdr:row>
          <xdr:rowOff>22860</xdr:rowOff>
        </xdr:from>
        <xdr:to>
          <xdr:col>18</xdr:col>
          <xdr:colOff>0</xdr:colOff>
          <xdr:row>19</xdr:row>
          <xdr:rowOff>213360</xdr:rowOff>
        </xdr:to>
        <xdr:sp macro="" textlink="">
          <xdr:nvSpPr>
            <xdr:cNvPr id="6375" name="Drop Down 231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2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20</xdr:row>
          <xdr:rowOff>22860</xdr:rowOff>
        </xdr:from>
        <xdr:to>
          <xdr:col>18</xdr:col>
          <xdr:colOff>0</xdr:colOff>
          <xdr:row>20</xdr:row>
          <xdr:rowOff>213360</xdr:rowOff>
        </xdr:to>
        <xdr:sp macro="" textlink="">
          <xdr:nvSpPr>
            <xdr:cNvPr id="6376" name="Drop Down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2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21</xdr:row>
          <xdr:rowOff>22860</xdr:rowOff>
        </xdr:from>
        <xdr:to>
          <xdr:col>18</xdr:col>
          <xdr:colOff>0</xdr:colOff>
          <xdr:row>21</xdr:row>
          <xdr:rowOff>213360</xdr:rowOff>
        </xdr:to>
        <xdr:sp macro="" textlink="">
          <xdr:nvSpPr>
            <xdr:cNvPr id="6377" name="Drop Down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2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7</xdr:row>
          <xdr:rowOff>30480</xdr:rowOff>
        </xdr:from>
        <xdr:to>
          <xdr:col>18</xdr:col>
          <xdr:colOff>0</xdr:colOff>
          <xdr:row>7</xdr:row>
          <xdr:rowOff>213360</xdr:rowOff>
        </xdr:to>
        <xdr:sp macro="" textlink="">
          <xdr:nvSpPr>
            <xdr:cNvPr id="6379" name="Drop Down 235" hidden="1">
              <a:extLst>
                <a:ext uri="{63B3BB69-23CF-44E3-9099-C40C66FF867C}">
                  <a14:compatExt spid="_x0000_s6379"/>
                </a:ext>
                <a:ext uri="{FF2B5EF4-FFF2-40B4-BE49-F238E27FC236}">
                  <a16:creationId xmlns:a16="http://schemas.microsoft.com/office/drawing/2014/main" id="{00000000-0008-0000-0200-0000E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12</xdr:row>
          <xdr:rowOff>22860</xdr:rowOff>
        </xdr:from>
        <xdr:to>
          <xdr:col>18</xdr:col>
          <xdr:colOff>0</xdr:colOff>
          <xdr:row>12</xdr:row>
          <xdr:rowOff>213360</xdr:rowOff>
        </xdr:to>
        <xdr:sp macro="" textlink="">
          <xdr:nvSpPr>
            <xdr:cNvPr id="6380" name="Drop Down 236" hidden="1">
              <a:extLst>
                <a:ext uri="{63B3BB69-23CF-44E3-9099-C40C66FF867C}">
                  <a14:compatExt spid="_x0000_s6380"/>
                </a:ext>
                <a:ext uri="{FF2B5EF4-FFF2-40B4-BE49-F238E27FC236}">
                  <a16:creationId xmlns:a16="http://schemas.microsoft.com/office/drawing/2014/main" id="{00000000-0008-0000-0200-0000E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4</xdr:row>
          <xdr:rowOff>22860</xdr:rowOff>
        </xdr:from>
        <xdr:to>
          <xdr:col>18</xdr:col>
          <xdr:colOff>1280160</xdr:colOff>
          <xdr:row>4</xdr:row>
          <xdr:rowOff>213360</xdr:rowOff>
        </xdr:to>
        <xdr:sp macro="" textlink="">
          <xdr:nvSpPr>
            <xdr:cNvPr id="6382" name="Drop Down 238" hidden="1">
              <a:extLst>
                <a:ext uri="{63B3BB69-23CF-44E3-9099-C40C66FF867C}">
                  <a14:compatExt spid="_x0000_s6382"/>
                </a:ext>
                <a:ext uri="{FF2B5EF4-FFF2-40B4-BE49-F238E27FC236}">
                  <a16:creationId xmlns:a16="http://schemas.microsoft.com/office/drawing/2014/main" id="{00000000-0008-0000-0200-0000E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8</xdr:row>
          <xdr:rowOff>22860</xdr:rowOff>
        </xdr:from>
        <xdr:to>
          <xdr:col>19</xdr:col>
          <xdr:colOff>0</xdr:colOff>
          <xdr:row>8</xdr:row>
          <xdr:rowOff>213360</xdr:rowOff>
        </xdr:to>
        <xdr:sp macro="" textlink="">
          <xdr:nvSpPr>
            <xdr:cNvPr id="6383" name="Drop Down 239" hidden="1">
              <a:extLst>
                <a:ext uri="{63B3BB69-23CF-44E3-9099-C40C66FF867C}">
                  <a14:compatExt spid="_x0000_s6383"/>
                </a:ext>
                <a:ext uri="{FF2B5EF4-FFF2-40B4-BE49-F238E27FC236}">
                  <a16:creationId xmlns:a16="http://schemas.microsoft.com/office/drawing/2014/main" id="{00000000-0008-0000-0200-0000E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9</xdr:row>
          <xdr:rowOff>22860</xdr:rowOff>
        </xdr:from>
        <xdr:to>
          <xdr:col>19</xdr:col>
          <xdr:colOff>0</xdr:colOff>
          <xdr:row>9</xdr:row>
          <xdr:rowOff>213360</xdr:rowOff>
        </xdr:to>
        <xdr:sp macro="" textlink="">
          <xdr:nvSpPr>
            <xdr:cNvPr id="6384" name="Drop Down 240" hidden="1">
              <a:extLst>
                <a:ext uri="{63B3BB69-23CF-44E3-9099-C40C66FF867C}">
                  <a14:compatExt spid="_x0000_s6384"/>
                </a:ext>
                <a:ext uri="{FF2B5EF4-FFF2-40B4-BE49-F238E27FC236}">
                  <a16:creationId xmlns:a16="http://schemas.microsoft.com/office/drawing/2014/main" id="{00000000-0008-0000-0200-0000F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10</xdr:row>
          <xdr:rowOff>22860</xdr:rowOff>
        </xdr:from>
        <xdr:to>
          <xdr:col>19</xdr:col>
          <xdr:colOff>0</xdr:colOff>
          <xdr:row>10</xdr:row>
          <xdr:rowOff>213360</xdr:rowOff>
        </xdr:to>
        <xdr:sp macro="" textlink="">
          <xdr:nvSpPr>
            <xdr:cNvPr id="6385" name="Drop Down 241" hidden="1">
              <a:extLst>
                <a:ext uri="{63B3BB69-23CF-44E3-9099-C40C66FF867C}">
                  <a14:compatExt spid="_x0000_s6385"/>
                </a:ext>
                <a:ext uri="{FF2B5EF4-FFF2-40B4-BE49-F238E27FC236}">
                  <a16:creationId xmlns:a16="http://schemas.microsoft.com/office/drawing/2014/main" id="{00000000-0008-0000-0200-0000F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15</xdr:row>
          <xdr:rowOff>22860</xdr:rowOff>
        </xdr:from>
        <xdr:to>
          <xdr:col>18</xdr:col>
          <xdr:colOff>1280160</xdr:colOff>
          <xdr:row>15</xdr:row>
          <xdr:rowOff>213360</xdr:rowOff>
        </xdr:to>
        <xdr:sp macro="" textlink="">
          <xdr:nvSpPr>
            <xdr:cNvPr id="6386" name="Drop Down 242" hidden="1">
              <a:extLst>
                <a:ext uri="{63B3BB69-23CF-44E3-9099-C40C66FF867C}">
                  <a14:compatExt spid="_x0000_s6386"/>
                </a:ext>
                <a:ext uri="{FF2B5EF4-FFF2-40B4-BE49-F238E27FC236}">
                  <a16:creationId xmlns:a16="http://schemas.microsoft.com/office/drawing/2014/main" id="{00000000-0008-0000-0200-0000F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19</xdr:row>
          <xdr:rowOff>22860</xdr:rowOff>
        </xdr:from>
        <xdr:to>
          <xdr:col>19</xdr:col>
          <xdr:colOff>0</xdr:colOff>
          <xdr:row>19</xdr:row>
          <xdr:rowOff>213360</xdr:rowOff>
        </xdr:to>
        <xdr:sp macro="" textlink="">
          <xdr:nvSpPr>
            <xdr:cNvPr id="6387" name="Drop Down 243" hidden="1">
              <a:extLst>
                <a:ext uri="{63B3BB69-23CF-44E3-9099-C40C66FF867C}">
                  <a14:compatExt spid="_x0000_s6387"/>
                </a:ext>
                <a:ext uri="{FF2B5EF4-FFF2-40B4-BE49-F238E27FC236}">
                  <a16:creationId xmlns:a16="http://schemas.microsoft.com/office/drawing/2014/main" id="{00000000-0008-0000-0200-0000F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20</xdr:row>
          <xdr:rowOff>22860</xdr:rowOff>
        </xdr:from>
        <xdr:to>
          <xdr:col>19</xdr:col>
          <xdr:colOff>0</xdr:colOff>
          <xdr:row>20</xdr:row>
          <xdr:rowOff>213360</xdr:rowOff>
        </xdr:to>
        <xdr:sp macro="" textlink="">
          <xdr:nvSpPr>
            <xdr:cNvPr id="6388" name="Drop Down 244" hidden="1">
              <a:extLst>
                <a:ext uri="{63B3BB69-23CF-44E3-9099-C40C66FF867C}">
                  <a14:compatExt spid="_x0000_s6388"/>
                </a:ext>
                <a:ext uri="{FF2B5EF4-FFF2-40B4-BE49-F238E27FC236}">
                  <a16:creationId xmlns:a16="http://schemas.microsoft.com/office/drawing/2014/main" id="{00000000-0008-0000-0200-0000F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21</xdr:row>
          <xdr:rowOff>22860</xdr:rowOff>
        </xdr:from>
        <xdr:to>
          <xdr:col>19</xdr:col>
          <xdr:colOff>0</xdr:colOff>
          <xdr:row>21</xdr:row>
          <xdr:rowOff>213360</xdr:rowOff>
        </xdr:to>
        <xdr:sp macro="" textlink="">
          <xdr:nvSpPr>
            <xdr:cNvPr id="6389" name="Drop Down 245" hidden="1">
              <a:extLst>
                <a:ext uri="{63B3BB69-23CF-44E3-9099-C40C66FF867C}">
                  <a14:compatExt spid="_x0000_s6389"/>
                </a:ext>
                <a:ext uri="{FF2B5EF4-FFF2-40B4-BE49-F238E27FC236}">
                  <a16:creationId xmlns:a16="http://schemas.microsoft.com/office/drawing/2014/main" id="{00000000-0008-0000-0200-0000F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7</xdr:row>
          <xdr:rowOff>30480</xdr:rowOff>
        </xdr:from>
        <xdr:to>
          <xdr:col>19</xdr:col>
          <xdr:colOff>0</xdr:colOff>
          <xdr:row>7</xdr:row>
          <xdr:rowOff>213360</xdr:rowOff>
        </xdr:to>
        <xdr:sp macro="" textlink="">
          <xdr:nvSpPr>
            <xdr:cNvPr id="6391" name="Drop Down 247" hidden="1">
              <a:extLst>
                <a:ext uri="{63B3BB69-23CF-44E3-9099-C40C66FF867C}">
                  <a14:compatExt spid="_x0000_s6391"/>
                </a:ext>
                <a:ext uri="{FF2B5EF4-FFF2-40B4-BE49-F238E27FC236}">
                  <a16:creationId xmlns:a16="http://schemas.microsoft.com/office/drawing/2014/main" id="{00000000-0008-0000-0200-0000F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12</xdr:row>
          <xdr:rowOff>22860</xdr:rowOff>
        </xdr:from>
        <xdr:to>
          <xdr:col>19</xdr:col>
          <xdr:colOff>0</xdr:colOff>
          <xdr:row>12</xdr:row>
          <xdr:rowOff>213360</xdr:rowOff>
        </xdr:to>
        <xdr:sp macro="" textlink="">
          <xdr:nvSpPr>
            <xdr:cNvPr id="6392" name="Drop Down 248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2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4</xdr:row>
          <xdr:rowOff>22860</xdr:rowOff>
        </xdr:from>
        <xdr:to>
          <xdr:col>19</xdr:col>
          <xdr:colOff>1280160</xdr:colOff>
          <xdr:row>4</xdr:row>
          <xdr:rowOff>213360</xdr:rowOff>
        </xdr:to>
        <xdr:sp macro="" textlink="">
          <xdr:nvSpPr>
            <xdr:cNvPr id="6394" name="Drop Down 250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2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8</xdr:row>
          <xdr:rowOff>22860</xdr:rowOff>
        </xdr:from>
        <xdr:to>
          <xdr:col>20</xdr:col>
          <xdr:colOff>0</xdr:colOff>
          <xdr:row>8</xdr:row>
          <xdr:rowOff>213360</xdr:rowOff>
        </xdr:to>
        <xdr:sp macro="" textlink="">
          <xdr:nvSpPr>
            <xdr:cNvPr id="6395" name="Drop Down 251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2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9</xdr:row>
          <xdr:rowOff>22860</xdr:rowOff>
        </xdr:from>
        <xdr:to>
          <xdr:col>20</xdr:col>
          <xdr:colOff>0</xdr:colOff>
          <xdr:row>9</xdr:row>
          <xdr:rowOff>213360</xdr:rowOff>
        </xdr:to>
        <xdr:sp macro="" textlink="">
          <xdr:nvSpPr>
            <xdr:cNvPr id="6396" name="Drop Down 252" hidden="1">
              <a:extLst>
                <a:ext uri="{63B3BB69-23CF-44E3-9099-C40C66FF867C}">
                  <a14:compatExt spid="_x0000_s6396"/>
                </a:ext>
                <a:ext uri="{FF2B5EF4-FFF2-40B4-BE49-F238E27FC236}">
                  <a16:creationId xmlns:a16="http://schemas.microsoft.com/office/drawing/2014/main" id="{00000000-0008-0000-0200-0000F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10</xdr:row>
          <xdr:rowOff>22860</xdr:rowOff>
        </xdr:from>
        <xdr:to>
          <xdr:col>20</xdr:col>
          <xdr:colOff>0</xdr:colOff>
          <xdr:row>10</xdr:row>
          <xdr:rowOff>213360</xdr:rowOff>
        </xdr:to>
        <xdr:sp macro="" textlink="">
          <xdr:nvSpPr>
            <xdr:cNvPr id="6397" name="Drop Down 253" hidden="1">
              <a:extLst>
                <a:ext uri="{63B3BB69-23CF-44E3-9099-C40C66FF867C}">
                  <a14:compatExt spid="_x0000_s6397"/>
                </a:ext>
                <a:ext uri="{FF2B5EF4-FFF2-40B4-BE49-F238E27FC236}">
                  <a16:creationId xmlns:a16="http://schemas.microsoft.com/office/drawing/2014/main" id="{00000000-0008-0000-0200-0000F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15</xdr:row>
          <xdr:rowOff>22860</xdr:rowOff>
        </xdr:from>
        <xdr:to>
          <xdr:col>19</xdr:col>
          <xdr:colOff>1280160</xdr:colOff>
          <xdr:row>15</xdr:row>
          <xdr:rowOff>213360</xdr:rowOff>
        </xdr:to>
        <xdr:sp macro="" textlink="">
          <xdr:nvSpPr>
            <xdr:cNvPr id="6398" name="Drop Down 254" hidden="1">
              <a:extLst>
                <a:ext uri="{63B3BB69-23CF-44E3-9099-C40C66FF867C}">
                  <a14:compatExt spid="_x0000_s6398"/>
                </a:ext>
                <a:ext uri="{FF2B5EF4-FFF2-40B4-BE49-F238E27FC236}">
                  <a16:creationId xmlns:a16="http://schemas.microsoft.com/office/drawing/2014/main" id="{00000000-0008-0000-0200-0000F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19</xdr:row>
          <xdr:rowOff>22860</xdr:rowOff>
        </xdr:from>
        <xdr:to>
          <xdr:col>20</xdr:col>
          <xdr:colOff>0</xdr:colOff>
          <xdr:row>19</xdr:row>
          <xdr:rowOff>213360</xdr:rowOff>
        </xdr:to>
        <xdr:sp macro="" textlink="">
          <xdr:nvSpPr>
            <xdr:cNvPr id="6399" name="Drop Down 255" hidden="1">
              <a:extLst>
                <a:ext uri="{63B3BB69-23CF-44E3-9099-C40C66FF867C}">
                  <a14:compatExt spid="_x0000_s6399"/>
                </a:ext>
                <a:ext uri="{FF2B5EF4-FFF2-40B4-BE49-F238E27FC236}">
                  <a16:creationId xmlns:a16="http://schemas.microsoft.com/office/drawing/2014/main" id="{00000000-0008-0000-0200-0000F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20</xdr:row>
          <xdr:rowOff>22860</xdr:rowOff>
        </xdr:from>
        <xdr:to>
          <xdr:col>20</xdr:col>
          <xdr:colOff>0</xdr:colOff>
          <xdr:row>20</xdr:row>
          <xdr:rowOff>213360</xdr:rowOff>
        </xdr:to>
        <xdr:sp macro="" textlink="">
          <xdr:nvSpPr>
            <xdr:cNvPr id="6400" name="Drop Down 256" hidden="1">
              <a:extLst>
                <a:ext uri="{63B3BB69-23CF-44E3-9099-C40C66FF867C}">
                  <a14:compatExt spid="_x0000_s6400"/>
                </a:ext>
                <a:ext uri="{FF2B5EF4-FFF2-40B4-BE49-F238E27FC236}">
                  <a16:creationId xmlns:a16="http://schemas.microsoft.com/office/drawing/2014/main" id="{00000000-0008-0000-0200-00000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21</xdr:row>
          <xdr:rowOff>22860</xdr:rowOff>
        </xdr:from>
        <xdr:to>
          <xdr:col>20</xdr:col>
          <xdr:colOff>0</xdr:colOff>
          <xdr:row>21</xdr:row>
          <xdr:rowOff>213360</xdr:rowOff>
        </xdr:to>
        <xdr:sp macro="" textlink="">
          <xdr:nvSpPr>
            <xdr:cNvPr id="6401" name="Drop Down 257" hidden="1">
              <a:extLst>
                <a:ext uri="{63B3BB69-23CF-44E3-9099-C40C66FF867C}">
                  <a14:compatExt spid="_x0000_s6401"/>
                </a:ext>
                <a:ext uri="{FF2B5EF4-FFF2-40B4-BE49-F238E27FC236}">
                  <a16:creationId xmlns:a16="http://schemas.microsoft.com/office/drawing/2014/main" id="{00000000-0008-0000-0200-00000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7</xdr:row>
          <xdr:rowOff>30480</xdr:rowOff>
        </xdr:from>
        <xdr:to>
          <xdr:col>20</xdr:col>
          <xdr:colOff>0</xdr:colOff>
          <xdr:row>7</xdr:row>
          <xdr:rowOff>213360</xdr:rowOff>
        </xdr:to>
        <xdr:sp macro="" textlink="">
          <xdr:nvSpPr>
            <xdr:cNvPr id="6403" name="Drop Down 259" hidden="1">
              <a:extLst>
                <a:ext uri="{63B3BB69-23CF-44E3-9099-C40C66FF867C}">
                  <a14:compatExt spid="_x0000_s6403"/>
                </a:ext>
                <a:ext uri="{FF2B5EF4-FFF2-40B4-BE49-F238E27FC236}">
                  <a16:creationId xmlns:a16="http://schemas.microsoft.com/office/drawing/2014/main" id="{00000000-0008-0000-0200-00000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12</xdr:row>
          <xdr:rowOff>22860</xdr:rowOff>
        </xdr:from>
        <xdr:to>
          <xdr:col>20</xdr:col>
          <xdr:colOff>0</xdr:colOff>
          <xdr:row>12</xdr:row>
          <xdr:rowOff>213360</xdr:rowOff>
        </xdr:to>
        <xdr:sp macro="" textlink="">
          <xdr:nvSpPr>
            <xdr:cNvPr id="6404" name="Drop Down 260" hidden="1">
              <a:extLst>
                <a:ext uri="{63B3BB69-23CF-44E3-9099-C40C66FF867C}">
                  <a14:compatExt spid="_x0000_s6404"/>
                </a:ext>
                <a:ext uri="{FF2B5EF4-FFF2-40B4-BE49-F238E27FC236}">
                  <a16:creationId xmlns:a16="http://schemas.microsoft.com/office/drawing/2014/main" id="{00000000-0008-0000-0200-00000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4</xdr:row>
          <xdr:rowOff>22860</xdr:rowOff>
        </xdr:from>
        <xdr:to>
          <xdr:col>20</xdr:col>
          <xdr:colOff>1280160</xdr:colOff>
          <xdr:row>4</xdr:row>
          <xdr:rowOff>213360</xdr:rowOff>
        </xdr:to>
        <xdr:sp macro="" textlink="">
          <xdr:nvSpPr>
            <xdr:cNvPr id="6406" name="Drop Down 262" hidden="1">
              <a:extLst>
                <a:ext uri="{63B3BB69-23CF-44E3-9099-C40C66FF867C}">
                  <a14:compatExt spid="_x0000_s6406"/>
                </a:ext>
                <a:ext uri="{FF2B5EF4-FFF2-40B4-BE49-F238E27FC236}">
                  <a16:creationId xmlns:a16="http://schemas.microsoft.com/office/drawing/2014/main" id="{00000000-0008-0000-0200-00000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8</xdr:row>
          <xdr:rowOff>22860</xdr:rowOff>
        </xdr:from>
        <xdr:to>
          <xdr:col>21</xdr:col>
          <xdr:colOff>0</xdr:colOff>
          <xdr:row>8</xdr:row>
          <xdr:rowOff>213360</xdr:rowOff>
        </xdr:to>
        <xdr:sp macro="" textlink="">
          <xdr:nvSpPr>
            <xdr:cNvPr id="6407" name="Drop Down 263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2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9</xdr:row>
          <xdr:rowOff>22860</xdr:rowOff>
        </xdr:from>
        <xdr:to>
          <xdr:col>21</xdr:col>
          <xdr:colOff>0</xdr:colOff>
          <xdr:row>9</xdr:row>
          <xdr:rowOff>213360</xdr:rowOff>
        </xdr:to>
        <xdr:sp macro="" textlink="">
          <xdr:nvSpPr>
            <xdr:cNvPr id="6408" name="Drop Down 264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2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10</xdr:row>
          <xdr:rowOff>22860</xdr:rowOff>
        </xdr:from>
        <xdr:to>
          <xdr:col>21</xdr:col>
          <xdr:colOff>0</xdr:colOff>
          <xdr:row>10</xdr:row>
          <xdr:rowOff>213360</xdr:rowOff>
        </xdr:to>
        <xdr:sp macro="" textlink="">
          <xdr:nvSpPr>
            <xdr:cNvPr id="6409" name="Drop Down 265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2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15</xdr:row>
          <xdr:rowOff>22860</xdr:rowOff>
        </xdr:from>
        <xdr:to>
          <xdr:col>20</xdr:col>
          <xdr:colOff>1280160</xdr:colOff>
          <xdr:row>15</xdr:row>
          <xdr:rowOff>213360</xdr:rowOff>
        </xdr:to>
        <xdr:sp macro="" textlink="">
          <xdr:nvSpPr>
            <xdr:cNvPr id="6410" name="Drop Down 266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2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19</xdr:row>
          <xdr:rowOff>22860</xdr:rowOff>
        </xdr:from>
        <xdr:to>
          <xdr:col>21</xdr:col>
          <xdr:colOff>0</xdr:colOff>
          <xdr:row>19</xdr:row>
          <xdr:rowOff>213360</xdr:rowOff>
        </xdr:to>
        <xdr:sp macro="" textlink="">
          <xdr:nvSpPr>
            <xdr:cNvPr id="6411" name="Drop Down 267" hidden="1">
              <a:extLst>
                <a:ext uri="{63B3BB69-23CF-44E3-9099-C40C66FF867C}">
                  <a14:compatExt spid="_x0000_s6411"/>
                </a:ext>
                <a:ext uri="{FF2B5EF4-FFF2-40B4-BE49-F238E27FC236}">
                  <a16:creationId xmlns:a16="http://schemas.microsoft.com/office/drawing/2014/main" id="{00000000-0008-0000-0200-00000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20</xdr:row>
          <xdr:rowOff>22860</xdr:rowOff>
        </xdr:from>
        <xdr:to>
          <xdr:col>21</xdr:col>
          <xdr:colOff>0</xdr:colOff>
          <xdr:row>20</xdr:row>
          <xdr:rowOff>213360</xdr:rowOff>
        </xdr:to>
        <xdr:sp macro="" textlink="">
          <xdr:nvSpPr>
            <xdr:cNvPr id="6412" name="Drop Down 268" hidden="1">
              <a:extLst>
                <a:ext uri="{63B3BB69-23CF-44E3-9099-C40C66FF867C}">
                  <a14:compatExt spid="_x0000_s6412"/>
                </a:ext>
                <a:ext uri="{FF2B5EF4-FFF2-40B4-BE49-F238E27FC236}">
                  <a16:creationId xmlns:a16="http://schemas.microsoft.com/office/drawing/2014/main" id="{00000000-0008-0000-0200-00000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21</xdr:row>
          <xdr:rowOff>22860</xdr:rowOff>
        </xdr:from>
        <xdr:to>
          <xdr:col>21</xdr:col>
          <xdr:colOff>0</xdr:colOff>
          <xdr:row>21</xdr:row>
          <xdr:rowOff>213360</xdr:rowOff>
        </xdr:to>
        <xdr:sp macro="" textlink="">
          <xdr:nvSpPr>
            <xdr:cNvPr id="6413" name="Drop Down 269" hidden="1">
              <a:extLst>
                <a:ext uri="{63B3BB69-23CF-44E3-9099-C40C66FF867C}">
                  <a14:compatExt spid="_x0000_s6413"/>
                </a:ext>
                <a:ext uri="{FF2B5EF4-FFF2-40B4-BE49-F238E27FC236}">
                  <a16:creationId xmlns:a16="http://schemas.microsoft.com/office/drawing/2014/main" id="{00000000-0008-0000-0200-00000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7</xdr:row>
          <xdr:rowOff>30480</xdr:rowOff>
        </xdr:from>
        <xdr:to>
          <xdr:col>21</xdr:col>
          <xdr:colOff>0</xdr:colOff>
          <xdr:row>7</xdr:row>
          <xdr:rowOff>213360</xdr:rowOff>
        </xdr:to>
        <xdr:sp macro="" textlink="">
          <xdr:nvSpPr>
            <xdr:cNvPr id="6415" name="Drop Down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2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12</xdr:row>
          <xdr:rowOff>22860</xdr:rowOff>
        </xdr:from>
        <xdr:to>
          <xdr:col>21</xdr:col>
          <xdr:colOff>0</xdr:colOff>
          <xdr:row>12</xdr:row>
          <xdr:rowOff>213360</xdr:rowOff>
        </xdr:to>
        <xdr:sp macro="" textlink="">
          <xdr:nvSpPr>
            <xdr:cNvPr id="6416" name="Drop Down 272" hidden="1">
              <a:extLst>
                <a:ext uri="{63B3BB69-23CF-44E3-9099-C40C66FF867C}">
                  <a14:compatExt spid="_x0000_s6416"/>
                </a:ext>
                <a:ext uri="{FF2B5EF4-FFF2-40B4-BE49-F238E27FC236}">
                  <a16:creationId xmlns:a16="http://schemas.microsoft.com/office/drawing/2014/main" id="{00000000-0008-0000-0200-00001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</xdr:row>
          <xdr:rowOff>22860</xdr:rowOff>
        </xdr:from>
        <xdr:to>
          <xdr:col>21</xdr:col>
          <xdr:colOff>1280160</xdr:colOff>
          <xdr:row>4</xdr:row>
          <xdr:rowOff>213360</xdr:rowOff>
        </xdr:to>
        <xdr:sp macro="" textlink="">
          <xdr:nvSpPr>
            <xdr:cNvPr id="6418" name="Drop Down 274" hidden="1">
              <a:extLst>
                <a:ext uri="{63B3BB69-23CF-44E3-9099-C40C66FF867C}">
                  <a14:compatExt spid="_x0000_s6418"/>
                </a:ext>
                <a:ext uri="{FF2B5EF4-FFF2-40B4-BE49-F238E27FC236}">
                  <a16:creationId xmlns:a16="http://schemas.microsoft.com/office/drawing/2014/main" id="{00000000-0008-0000-0200-00001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8</xdr:row>
          <xdr:rowOff>22860</xdr:rowOff>
        </xdr:from>
        <xdr:to>
          <xdr:col>22</xdr:col>
          <xdr:colOff>0</xdr:colOff>
          <xdr:row>8</xdr:row>
          <xdr:rowOff>213360</xdr:rowOff>
        </xdr:to>
        <xdr:sp macro="" textlink="">
          <xdr:nvSpPr>
            <xdr:cNvPr id="6419" name="Drop Down 275" hidden="1">
              <a:extLst>
                <a:ext uri="{63B3BB69-23CF-44E3-9099-C40C66FF867C}">
                  <a14:compatExt spid="_x0000_s6419"/>
                </a:ext>
                <a:ext uri="{FF2B5EF4-FFF2-40B4-BE49-F238E27FC236}">
                  <a16:creationId xmlns:a16="http://schemas.microsoft.com/office/drawing/2014/main" id="{00000000-0008-0000-0200-00001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9</xdr:row>
          <xdr:rowOff>22860</xdr:rowOff>
        </xdr:from>
        <xdr:to>
          <xdr:col>22</xdr:col>
          <xdr:colOff>0</xdr:colOff>
          <xdr:row>9</xdr:row>
          <xdr:rowOff>213360</xdr:rowOff>
        </xdr:to>
        <xdr:sp macro="" textlink="">
          <xdr:nvSpPr>
            <xdr:cNvPr id="6420" name="Drop Down 27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2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10</xdr:row>
          <xdr:rowOff>22860</xdr:rowOff>
        </xdr:from>
        <xdr:to>
          <xdr:col>22</xdr:col>
          <xdr:colOff>0</xdr:colOff>
          <xdr:row>10</xdr:row>
          <xdr:rowOff>213360</xdr:rowOff>
        </xdr:to>
        <xdr:sp macro="" textlink="">
          <xdr:nvSpPr>
            <xdr:cNvPr id="6421" name="Drop Down 277" hidden="1">
              <a:extLst>
                <a:ext uri="{63B3BB69-23CF-44E3-9099-C40C66FF867C}">
                  <a14:compatExt spid="_x0000_s6421"/>
                </a:ext>
                <a:ext uri="{FF2B5EF4-FFF2-40B4-BE49-F238E27FC236}">
                  <a16:creationId xmlns:a16="http://schemas.microsoft.com/office/drawing/2014/main" id="{00000000-0008-0000-0200-00001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15</xdr:row>
          <xdr:rowOff>22860</xdr:rowOff>
        </xdr:from>
        <xdr:to>
          <xdr:col>21</xdr:col>
          <xdr:colOff>1280160</xdr:colOff>
          <xdr:row>15</xdr:row>
          <xdr:rowOff>213360</xdr:rowOff>
        </xdr:to>
        <xdr:sp macro="" textlink="">
          <xdr:nvSpPr>
            <xdr:cNvPr id="6422" name="Drop Down 278" hidden="1">
              <a:extLst>
                <a:ext uri="{63B3BB69-23CF-44E3-9099-C40C66FF867C}">
                  <a14:compatExt spid="_x0000_s6422"/>
                </a:ext>
                <a:ext uri="{FF2B5EF4-FFF2-40B4-BE49-F238E27FC236}">
                  <a16:creationId xmlns:a16="http://schemas.microsoft.com/office/drawing/2014/main" id="{00000000-0008-0000-0200-00001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19</xdr:row>
          <xdr:rowOff>22860</xdr:rowOff>
        </xdr:from>
        <xdr:to>
          <xdr:col>22</xdr:col>
          <xdr:colOff>0</xdr:colOff>
          <xdr:row>19</xdr:row>
          <xdr:rowOff>213360</xdr:rowOff>
        </xdr:to>
        <xdr:sp macro="" textlink="">
          <xdr:nvSpPr>
            <xdr:cNvPr id="6423" name="Drop Down 279" hidden="1">
              <a:extLst>
                <a:ext uri="{63B3BB69-23CF-44E3-9099-C40C66FF867C}">
                  <a14:compatExt spid="_x0000_s6423"/>
                </a:ext>
                <a:ext uri="{FF2B5EF4-FFF2-40B4-BE49-F238E27FC236}">
                  <a16:creationId xmlns:a16="http://schemas.microsoft.com/office/drawing/2014/main" id="{00000000-0008-0000-0200-00001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20</xdr:row>
          <xdr:rowOff>22860</xdr:rowOff>
        </xdr:from>
        <xdr:to>
          <xdr:col>22</xdr:col>
          <xdr:colOff>0</xdr:colOff>
          <xdr:row>20</xdr:row>
          <xdr:rowOff>213360</xdr:rowOff>
        </xdr:to>
        <xdr:sp macro="" textlink="">
          <xdr:nvSpPr>
            <xdr:cNvPr id="6424" name="Drop Down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2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21</xdr:row>
          <xdr:rowOff>22860</xdr:rowOff>
        </xdr:from>
        <xdr:to>
          <xdr:col>22</xdr:col>
          <xdr:colOff>0</xdr:colOff>
          <xdr:row>21</xdr:row>
          <xdr:rowOff>213360</xdr:rowOff>
        </xdr:to>
        <xdr:sp macro="" textlink="">
          <xdr:nvSpPr>
            <xdr:cNvPr id="6425" name="Drop Down 281" hidden="1">
              <a:extLst>
                <a:ext uri="{63B3BB69-23CF-44E3-9099-C40C66FF867C}">
                  <a14:compatExt spid="_x0000_s6425"/>
                </a:ext>
                <a:ext uri="{FF2B5EF4-FFF2-40B4-BE49-F238E27FC236}">
                  <a16:creationId xmlns:a16="http://schemas.microsoft.com/office/drawing/2014/main" id="{00000000-0008-0000-0200-00001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7</xdr:row>
          <xdr:rowOff>30480</xdr:rowOff>
        </xdr:from>
        <xdr:to>
          <xdr:col>22</xdr:col>
          <xdr:colOff>0</xdr:colOff>
          <xdr:row>7</xdr:row>
          <xdr:rowOff>213360</xdr:rowOff>
        </xdr:to>
        <xdr:sp macro="" textlink="">
          <xdr:nvSpPr>
            <xdr:cNvPr id="6427" name="Drop Down 28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2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12</xdr:row>
          <xdr:rowOff>22860</xdr:rowOff>
        </xdr:from>
        <xdr:to>
          <xdr:col>22</xdr:col>
          <xdr:colOff>0</xdr:colOff>
          <xdr:row>12</xdr:row>
          <xdr:rowOff>213360</xdr:rowOff>
        </xdr:to>
        <xdr:sp macro="" textlink="">
          <xdr:nvSpPr>
            <xdr:cNvPr id="6428" name="Drop Down 284" hidden="1">
              <a:extLst>
                <a:ext uri="{63B3BB69-23CF-44E3-9099-C40C66FF867C}">
                  <a14:compatExt spid="_x0000_s6428"/>
                </a:ext>
                <a:ext uri="{FF2B5EF4-FFF2-40B4-BE49-F238E27FC236}">
                  <a16:creationId xmlns:a16="http://schemas.microsoft.com/office/drawing/2014/main" id="{00000000-0008-0000-0200-00001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4</xdr:row>
          <xdr:rowOff>22860</xdr:rowOff>
        </xdr:from>
        <xdr:to>
          <xdr:col>22</xdr:col>
          <xdr:colOff>1280160</xdr:colOff>
          <xdr:row>4</xdr:row>
          <xdr:rowOff>213360</xdr:rowOff>
        </xdr:to>
        <xdr:sp macro="" textlink="">
          <xdr:nvSpPr>
            <xdr:cNvPr id="6430" name="Drop Down 286" hidden="1">
              <a:extLst>
                <a:ext uri="{63B3BB69-23CF-44E3-9099-C40C66FF867C}">
                  <a14:compatExt spid="_x0000_s6430"/>
                </a:ext>
                <a:ext uri="{FF2B5EF4-FFF2-40B4-BE49-F238E27FC236}">
                  <a16:creationId xmlns:a16="http://schemas.microsoft.com/office/drawing/2014/main" id="{00000000-0008-0000-0200-00001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8</xdr:row>
          <xdr:rowOff>22860</xdr:rowOff>
        </xdr:from>
        <xdr:to>
          <xdr:col>23</xdr:col>
          <xdr:colOff>0</xdr:colOff>
          <xdr:row>8</xdr:row>
          <xdr:rowOff>213360</xdr:rowOff>
        </xdr:to>
        <xdr:sp macro="" textlink="">
          <xdr:nvSpPr>
            <xdr:cNvPr id="6431" name="Drop Down 287" hidden="1">
              <a:extLst>
                <a:ext uri="{63B3BB69-23CF-44E3-9099-C40C66FF867C}">
                  <a14:compatExt spid="_x0000_s6431"/>
                </a:ext>
                <a:ext uri="{FF2B5EF4-FFF2-40B4-BE49-F238E27FC236}">
                  <a16:creationId xmlns:a16="http://schemas.microsoft.com/office/drawing/2014/main" id="{00000000-0008-0000-0200-00001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9</xdr:row>
          <xdr:rowOff>22860</xdr:rowOff>
        </xdr:from>
        <xdr:to>
          <xdr:col>23</xdr:col>
          <xdr:colOff>0</xdr:colOff>
          <xdr:row>9</xdr:row>
          <xdr:rowOff>213360</xdr:rowOff>
        </xdr:to>
        <xdr:sp macro="" textlink="">
          <xdr:nvSpPr>
            <xdr:cNvPr id="6432" name="Drop Down 288" hidden="1">
              <a:extLst>
                <a:ext uri="{63B3BB69-23CF-44E3-9099-C40C66FF867C}">
                  <a14:compatExt spid="_x0000_s6432"/>
                </a:ext>
                <a:ext uri="{FF2B5EF4-FFF2-40B4-BE49-F238E27FC236}">
                  <a16:creationId xmlns:a16="http://schemas.microsoft.com/office/drawing/2014/main" id="{00000000-0008-0000-0200-00002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10</xdr:row>
          <xdr:rowOff>22860</xdr:rowOff>
        </xdr:from>
        <xdr:to>
          <xdr:col>23</xdr:col>
          <xdr:colOff>0</xdr:colOff>
          <xdr:row>10</xdr:row>
          <xdr:rowOff>213360</xdr:rowOff>
        </xdr:to>
        <xdr:sp macro="" textlink="">
          <xdr:nvSpPr>
            <xdr:cNvPr id="6433" name="Drop Down 289" hidden="1">
              <a:extLst>
                <a:ext uri="{63B3BB69-23CF-44E3-9099-C40C66FF867C}">
                  <a14:compatExt spid="_x0000_s6433"/>
                </a:ext>
                <a:ext uri="{FF2B5EF4-FFF2-40B4-BE49-F238E27FC236}">
                  <a16:creationId xmlns:a16="http://schemas.microsoft.com/office/drawing/2014/main" id="{00000000-0008-0000-0200-00002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15</xdr:row>
          <xdr:rowOff>22860</xdr:rowOff>
        </xdr:from>
        <xdr:to>
          <xdr:col>22</xdr:col>
          <xdr:colOff>1280160</xdr:colOff>
          <xdr:row>15</xdr:row>
          <xdr:rowOff>213360</xdr:rowOff>
        </xdr:to>
        <xdr:sp macro="" textlink="">
          <xdr:nvSpPr>
            <xdr:cNvPr id="6434" name="Drop Down 290" hidden="1">
              <a:extLst>
                <a:ext uri="{63B3BB69-23CF-44E3-9099-C40C66FF867C}">
                  <a14:compatExt spid="_x0000_s6434"/>
                </a:ext>
                <a:ext uri="{FF2B5EF4-FFF2-40B4-BE49-F238E27FC236}">
                  <a16:creationId xmlns:a16="http://schemas.microsoft.com/office/drawing/2014/main" id="{00000000-0008-0000-0200-00002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19</xdr:row>
          <xdr:rowOff>22860</xdr:rowOff>
        </xdr:from>
        <xdr:to>
          <xdr:col>23</xdr:col>
          <xdr:colOff>0</xdr:colOff>
          <xdr:row>19</xdr:row>
          <xdr:rowOff>213360</xdr:rowOff>
        </xdr:to>
        <xdr:sp macro="" textlink="">
          <xdr:nvSpPr>
            <xdr:cNvPr id="6435" name="Drop Down 291" hidden="1">
              <a:extLst>
                <a:ext uri="{63B3BB69-23CF-44E3-9099-C40C66FF867C}">
                  <a14:compatExt spid="_x0000_s6435"/>
                </a:ext>
                <a:ext uri="{FF2B5EF4-FFF2-40B4-BE49-F238E27FC236}">
                  <a16:creationId xmlns:a16="http://schemas.microsoft.com/office/drawing/2014/main" id="{00000000-0008-0000-0200-00002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20</xdr:row>
          <xdr:rowOff>22860</xdr:rowOff>
        </xdr:from>
        <xdr:to>
          <xdr:col>23</xdr:col>
          <xdr:colOff>0</xdr:colOff>
          <xdr:row>20</xdr:row>
          <xdr:rowOff>213360</xdr:rowOff>
        </xdr:to>
        <xdr:sp macro="" textlink="">
          <xdr:nvSpPr>
            <xdr:cNvPr id="6436" name="Drop Down 292" hidden="1">
              <a:extLst>
                <a:ext uri="{63B3BB69-23CF-44E3-9099-C40C66FF867C}">
                  <a14:compatExt spid="_x0000_s6436"/>
                </a:ext>
                <a:ext uri="{FF2B5EF4-FFF2-40B4-BE49-F238E27FC236}">
                  <a16:creationId xmlns:a16="http://schemas.microsoft.com/office/drawing/2014/main" id="{00000000-0008-0000-0200-00002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21</xdr:row>
          <xdr:rowOff>22860</xdr:rowOff>
        </xdr:from>
        <xdr:to>
          <xdr:col>23</xdr:col>
          <xdr:colOff>0</xdr:colOff>
          <xdr:row>21</xdr:row>
          <xdr:rowOff>213360</xdr:rowOff>
        </xdr:to>
        <xdr:sp macro="" textlink="">
          <xdr:nvSpPr>
            <xdr:cNvPr id="6437" name="Drop Down 293" hidden="1">
              <a:extLst>
                <a:ext uri="{63B3BB69-23CF-44E3-9099-C40C66FF867C}">
                  <a14:compatExt spid="_x0000_s6437"/>
                </a:ext>
                <a:ext uri="{FF2B5EF4-FFF2-40B4-BE49-F238E27FC236}">
                  <a16:creationId xmlns:a16="http://schemas.microsoft.com/office/drawing/2014/main" id="{00000000-0008-0000-0200-00002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7</xdr:row>
          <xdr:rowOff>30480</xdr:rowOff>
        </xdr:from>
        <xdr:to>
          <xdr:col>23</xdr:col>
          <xdr:colOff>0</xdr:colOff>
          <xdr:row>7</xdr:row>
          <xdr:rowOff>213360</xdr:rowOff>
        </xdr:to>
        <xdr:sp macro="" textlink="">
          <xdr:nvSpPr>
            <xdr:cNvPr id="6439" name="Drop Down 295" hidden="1">
              <a:extLst>
                <a:ext uri="{63B3BB69-23CF-44E3-9099-C40C66FF867C}">
                  <a14:compatExt spid="_x0000_s6439"/>
                </a:ext>
                <a:ext uri="{FF2B5EF4-FFF2-40B4-BE49-F238E27FC236}">
                  <a16:creationId xmlns:a16="http://schemas.microsoft.com/office/drawing/2014/main" id="{00000000-0008-0000-0200-00002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12</xdr:row>
          <xdr:rowOff>22860</xdr:rowOff>
        </xdr:from>
        <xdr:to>
          <xdr:col>23</xdr:col>
          <xdr:colOff>0</xdr:colOff>
          <xdr:row>12</xdr:row>
          <xdr:rowOff>213360</xdr:rowOff>
        </xdr:to>
        <xdr:sp macro="" textlink="">
          <xdr:nvSpPr>
            <xdr:cNvPr id="6440" name="Drop Down 296" hidden="1">
              <a:extLst>
                <a:ext uri="{63B3BB69-23CF-44E3-9099-C40C66FF867C}">
                  <a14:compatExt spid="_x0000_s6440"/>
                </a:ext>
                <a:ext uri="{FF2B5EF4-FFF2-40B4-BE49-F238E27FC236}">
                  <a16:creationId xmlns:a16="http://schemas.microsoft.com/office/drawing/2014/main" id="{00000000-0008-0000-0200-00002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4</xdr:row>
          <xdr:rowOff>22860</xdr:rowOff>
        </xdr:from>
        <xdr:to>
          <xdr:col>23</xdr:col>
          <xdr:colOff>1280160</xdr:colOff>
          <xdr:row>4</xdr:row>
          <xdr:rowOff>213360</xdr:rowOff>
        </xdr:to>
        <xdr:sp macro="" textlink="">
          <xdr:nvSpPr>
            <xdr:cNvPr id="6442" name="Drop Down 298" hidden="1">
              <a:extLst>
                <a:ext uri="{63B3BB69-23CF-44E3-9099-C40C66FF867C}">
                  <a14:compatExt spid="_x0000_s6442"/>
                </a:ext>
                <a:ext uri="{FF2B5EF4-FFF2-40B4-BE49-F238E27FC236}">
                  <a16:creationId xmlns:a16="http://schemas.microsoft.com/office/drawing/2014/main" id="{00000000-0008-0000-0200-00002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</xdr:row>
          <xdr:rowOff>22860</xdr:rowOff>
        </xdr:from>
        <xdr:to>
          <xdr:col>24</xdr:col>
          <xdr:colOff>0</xdr:colOff>
          <xdr:row>8</xdr:row>
          <xdr:rowOff>213360</xdr:rowOff>
        </xdr:to>
        <xdr:sp macro="" textlink="">
          <xdr:nvSpPr>
            <xdr:cNvPr id="6443" name="Drop Down 299" hidden="1">
              <a:extLst>
                <a:ext uri="{63B3BB69-23CF-44E3-9099-C40C66FF867C}">
                  <a14:compatExt spid="_x0000_s6443"/>
                </a:ext>
                <a:ext uri="{FF2B5EF4-FFF2-40B4-BE49-F238E27FC236}">
                  <a16:creationId xmlns:a16="http://schemas.microsoft.com/office/drawing/2014/main" id="{00000000-0008-0000-0200-00002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9</xdr:row>
          <xdr:rowOff>22860</xdr:rowOff>
        </xdr:from>
        <xdr:to>
          <xdr:col>24</xdr:col>
          <xdr:colOff>0</xdr:colOff>
          <xdr:row>9</xdr:row>
          <xdr:rowOff>213360</xdr:rowOff>
        </xdr:to>
        <xdr:sp macro="" textlink="">
          <xdr:nvSpPr>
            <xdr:cNvPr id="6444" name="Drop Down 300" hidden="1">
              <a:extLst>
                <a:ext uri="{63B3BB69-23CF-44E3-9099-C40C66FF867C}">
                  <a14:compatExt spid="_x0000_s6444"/>
                </a:ext>
                <a:ext uri="{FF2B5EF4-FFF2-40B4-BE49-F238E27FC236}">
                  <a16:creationId xmlns:a16="http://schemas.microsoft.com/office/drawing/2014/main" id="{00000000-0008-0000-0200-00002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10</xdr:row>
          <xdr:rowOff>22860</xdr:rowOff>
        </xdr:from>
        <xdr:to>
          <xdr:col>24</xdr:col>
          <xdr:colOff>0</xdr:colOff>
          <xdr:row>10</xdr:row>
          <xdr:rowOff>213360</xdr:rowOff>
        </xdr:to>
        <xdr:sp macro="" textlink="">
          <xdr:nvSpPr>
            <xdr:cNvPr id="6445" name="Drop Down 301" hidden="1">
              <a:extLst>
                <a:ext uri="{63B3BB69-23CF-44E3-9099-C40C66FF867C}">
                  <a14:compatExt spid="_x0000_s6445"/>
                </a:ext>
                <a:ext uri="{FF2B5EF4-FFF2-40B4-BE49-F238E27FC236}">
                  <a16:creationId xmlns:a16="http://schemas.microsoft.com/office/drawing/2014/main" id="{00000000-0008-0000-0200-00002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15</xdr:row>
          <xdr:rowOff>22860</xdr:rowOff>
        </xdr:from>
        <xdr:to>
          <xdr:col>23</xdr:col>
          <xdr:colOff>1280160</xdr:colOff>
          <xdr:row>15</xdr:row>
          <xdr:rowOff>213360</xdr:rowOff>
        </xdr:to>
        <xdr:sp macro="" textlink="">
          <xdr:nvSpPr>
            <xdr:cNvPr id="6446" name="Drop Down 302" hidden="1">
              <a:extLst>
                <a:ext uri="{63B3BB69-23CF-44E3-9099-C40C66FF867C}">
                  <a14:compatExt spid="_x0000_s6446"/>
                </a:ext>
                <a:ext uri="{FF2B5EF4-FFF2-40B4-BE49-F238E27FC236}">
                  <a16:creationId xmlns:a16="http://schemas.microsoft.com/office/drawing/2014/main" id="{00000000-0008-0000-0200-00002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19</xdr:row>
          <xdr:rowOff>22860</xdr:rowOff>
        </xdr:from>
        <xdr:to>
          <xdr:col>24</xdr:col>
          <xdr:colOff>0</xdr:colOff>
          <xdr:row>19</xdr:row>
          <xdr:rowOff>213360</xdr:rowOff>
        </xdr:to>
        <xdr:sp macro="" textlink="">
          <xdr:nvSpPr>
            <xdr:cNvPr id="6447" name="Drop Down 303" hidden="1">
              <a:extLst>
                <a:ext uri="{63B3BB69-23CF-44E3-9099-C40C66FF867C}">
                  <a14:compatExt spid="_x0000_s6447"/>
                </a:ext>
                <a:ext uri="{FF2B5EF4-FFF2-40B4-BE49-F238E27FC236}">
                  <a16:creationId xmlns:a16="http://schemas.microsoft.com/office/drawing/2014/main" id="{00000000-0008-0000-0200-00002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20</xdr:row>
          <xdr:rowOff>22860</xdr:rowOff>
        </xdr:from>
        <xdr:to>
          <xdr:col>24</xdr:col>
          <xdr:colOff>0</xdr:colOff>
          <xdr:row>20</xdr:row>
          <xdr:rowOff>213360</xdr:rowOff>
        </xdr:to>
        <xdr:sp macro="" textlink="">
          <xdr:nvSpPr>
            <xdr:cNvPr id="6448" name="Drop Down 304" hidden="1">
              <a:extLst>
                <a:ext uri="{63B3BB69-23CF-44E3-9099-C40C66FF867C}">
                  <a14:compatExt spid="_x0000_s6448"/>
                </a:ext>
                <a:ext uri="{FF2B5EF4-FFF2-40B4-BE49-F238E27FC236}">
                  <a16:creationId xmlns:a16="http://schemas.microsoft.com/office/drawing/2014/main" id="{00000000-0008-0000-0200-00003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21</xdr:row>
          <xdr:rowOff>22860</xdr:rowOff>
        </xdr:from>
        <xdr:to>
          <xdr:col>24</xdr:col>
          <xdr:colOff>0</xdr:colOff>
          <xdr:row>21</xdr:row>
          <xdr:rowOff>213360</xdr:rowOff>
        </xdr:to>
        <xdr:sp macro="" textlink="">
          <xdr:nvSpPr>
            <xdr:cNvPr id="6449" name="Drop Down 305" hidden="1">
              <a:extLst>
                <a:ext uri="{63B3BB69-23CF-44E3-9099-C40C66FF867C}">
                  <a14:compatExt spid="_x0000_s6449"/>
                </a:ext>
                <a:ext uri="{FF2B5EF4-FFF2-40B4-BE49-F238E27FC236}">
                  <a16:creationId xmlns:a16="http://schemas.microsoft.com/office/drawing/2014/main" id="{00000000-0008-0000-0200-00003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7</xdr:row>
          <xdr:rowOff>30480</xdr:rowOff>
        </xdr:from>
        <xdr:to>
          <xdr:col>24</xdr:col>
          <xdr:colOff>0</xdr:colOff>
          <xdr:row>7</xdr:row>
          <xdr:rowOff>213360</xdr:rowOff>
        </xdr:to>
        <xdr:sp macro="" textlink="">
          <xdr:nvSpPr>
            <xdr:cNvPr id="6451" name="Drop Down 307" hidden="1">
              <a:extLst>
                <a:ext uri="{63B3BB69-23CF-44E3-9099-C40C66FF867C}">
                  <a14:compatExt spid="_x0000_s6451"/>
                </a:ext>
                <a:ext uri="{FF2B5EF4-FFF2-40B4-BE49-F238E27FC236}">
                  <a16:creationId xmlns:a16="http://schemas.microsoft.com/office/drawing/2014/main" id="{00000000-0008-0000-0200-00003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12</xdr:row>
          <xdr:rowOff>22860</xdr:rowOff>
        </xdr:from>
        <xdr:to>
          <xdr:col>24</xdr:col>
          <xdr:colOff>0</xdr:colOff>
          <xdr:row>12</xdr:row>
          <xdr:rowOff>213360</xdr:rowOff>
        </xdr:to>
        <xdr:sp macro="" textlink="">
          <xdr:nvSpPr>
            <xdr:cNvPr id="6452" name="Drop Down 308" hidden="1">
              <a:extLst>
                <a:ext uri="{63B3BB69-23CF-44E3-9099-C40C66FF867C}">
                  <a14:compatExt spid="_x0000_s6452"/>
                </a:ext>
                <a:ext uri="{FF2B5EF4-FFF2-40B4-BE49-F238E27FC236}">
                  <a16:creationId xmlns:a16="http://schemas.microsoft.com/office/drawing/2014/main" id="{00000000-0008-0000-0200-00003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13</xdr:row>
          <xdr:rowOff>22860</xdr:rowOff>
        </xdr:from>
        <xdr:to>
          <xdr:col>5</xdr:col>
          <xdr:colOff>0</xdr:colOff>
          <xdr:row>13</xdr:row>
          <xdr:rowOff>220980</xdr:rowOff>
        </xdr:to>
        <xdr:sp macro="" textlink="">
          <xdr:nvSpPr>
            <xdr:cNvPr id="6454" name="Drop Down 310" hidden="1">
              <a:extLst>
                <a:ext uri="{63B3BB69-23CF-44E3-9099-C40C66FF867C}">
                  <a14:compatExt spid="_x0000_s6454"/>
                </a:ext>
                <a:ext uri="{FF2B5EF4-FFF2-40B4-BE49-F238E27FC236}">
                  <a16:creationId xmlns:a16="http://schemas.microsoft.com/office/drawing/2014/main" id="{00000000-0008-0000-0200-00003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13</xdr:row>
          <xdr:rowOff>22860</xdr:rowOff>
        </xdr:from>
        <xdr:to>
          <xdr:col>6</xdr:col>
          <xdr:colOff>0</xdr:colOff>
          <xdr:row>13</xdr:row>
          <xdr:rowOff>220980</xdr:rowOff>
        </xdr:to>
        <xdr:sp macro="" textlink="">
          <xdr:nvSpPr>
            <xdr:cNvPr id="6455" name="Drop Down 311" hidden="1">
              <a:extLst>
                <a:ext uri="{63B3BB69-23CF-44E3-9099-C40C66FF867C}">
                  <a14:compatExt spid="_x0000_s6455"/>
                </a:ext>
                <a:ext uri="{FF2B5EF4-FFF2-40B4-BE49-F238E27FC236}">
                  <a16:creationId xmlns:a16="http://schemas.microsoft.com/office/drawing/2014/main" id="{00000000-0008-0000-0200-00003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13</xdr:row>
          <xdr:rowOff>22860</xdr:rowOff>
        </xdr:from>
        <xdr:to>
          <xdr:col>7</xdr:col>
          <xdr:colOff>0</xdr:colOff>
          <xdr:row>13</xdr:row>
          <xdr:rowOff>220980</xdr:rowOff>
        </xdr:to>
        <xdr:sp macro="" textlink="">
          <xdr:nvSpPr>
            <xdr:cNvPr id="6456" name="Drop Down 312" hidden="1">
              <a:extLst>
                <a:ext uri="{63B3BB69-23CF-44E3-9099-C40C66FF867C}">
                  <a14:compatExt spid="_x0000_s6456"/>
                </a:ext>
                <a:ext uri="{FF2B5EF4-FFF2-40B4-BE49-F238E27FC236}">
                  <a16:creationId xmlns:a16="http://schemas.microsoft.com/office/drawing/2014/main" id="{00000000-0008-0000-0200-00003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13</xdr:row>
          <xdr:rowOff>22860</xdr:rowOff>
        </xdr:from>
        <xdr:to>
          <xdr:col>8</xdr:col>
          <xdr:colOff>0</xdr:colOff>
          <xdr:row>13</xdr:row>
          <xdr:rowOff>220980</xdr:rowOff>
        </xdr:to>
        <xdr:sp macro="" textlink="">
          <xdr:nvSpPr>
            <xdr:cNvPr id="6457" name="Drop Down 313" hidden="1">
              <a:extLst>
                <a:ext uri="{63B3BB69-23CF-44E3-9099-C40C66FF867C}">
                  <a14:compatExt spid="_x0000_s6457"/>
                </a:ext>
                <a:ext uri="{FF2B5EF4-FFF2-40B4-BE49-F238E27FC236}">
                  <a16:creationId xmlns:a16="http://schemas.microsoft.com/office/drawing/2014/main" id="{00000000-0008-0000-0200-00003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13</xdr:row>
          <xdr:rowOff>22860</xdr:rowOff>
        </xdr:from>
        <xdr:to>
          <xdr:col>9</xdr:col>
          <xdr:colOff>0</xdr:colOff>
          <xdr:row>13</xdr:row>
          <xdr:rowOff>220980</xdr:rowOff>
        </xdr:to>
        <xdr:sp macro="" textlink="">
          <xdr:nvSpPr>
            <xdr:cNvPr id="6458" name="Drop Down 314" hidden="1">
              <a:extLst>
                <a:ext uri="{63B3BB69-23CF-44E3-9099-C40C66FF867C}">
                  <a14:compatExt spid="_x0000_s6458"/>
                </a:ext>
                <a:ext uri="{FF2B5EF4-FFF2-40B4-BE49-F238E27FC236}">
                  <a16:creationId xmlns:a16="http://schemas.microsoft.com/office/drawing/2014/main" id="{00000000-0008-0000-0200-00003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13</xdr:row>
          <xdr:rowOff>22860</xdr:rowOff>
        </xdr:from>
        <xdr:to>
          <xdr:col>10</xdr:col>
          <xdr:colOff>0</xdr:colOff>
          <xdr:row>13</xdr:row>
          <xdr:rowOff>220980</xdr:rowOff>
        </xdr:to>
        <xdr:sp macro="" textlink="">
          <xdr:nvSpPr>
            <xdr:cNvPr id="6459" name="Drop Down 315" hidden="1">
              <a:extLst>
                <a:ext uri="{63B3BB69-23CF-44E3-9099-C40C66FF867C}">
                  <a14:compatExt spid="_x0000_s6459"/>
                </a:ext>
                <a:ext uri="{FF2B5EF4-FFF2-40B4-BE49-F238E27FC236}">
                  <a16:creationId xmlns:a16="http://schemas.microsoft.com/office/drawing/2014/main" id="{00000000-0008-0000-0200-00003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13</xdr:row>
          <xdr:rowOff>22860</xdr:rowOff>
        </xdr:from>
        <xdr:to>
          <xdr:col>11</xdr:col>
          <xdr:colOff>0</xdr:colOff>
          <xdr:row>13</xdr:row>
          <xdr:rowOff>220980</xdr:rowOff>
        </xdr:to>
        <xdr:sp macro="" textlink="">
          <xdr:nvSpPr>
            <xdr:cNvPr id="6460" name="Drop Down 316" hidden="1">
              <a:extLst>
                <a:ext uri="{63B3BB69-23CF-44E3-9099-C40C66FF867C}">
                  <a14:compatExt spid="_x0000_s6460"/>
                </a:ext>
                <a:ext uri="{FF2B5EF4-FFF2-40B4-BE49-F238E27FC236}">
                  <a16:creationId xmlns:a16="http://schemas.microsoft.com/office/drawing/2014/main" id="{00000000-0008-0000-0200-00003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13</xdr:row>
          <xdr:rowOff>22860</xdr:rowOff>
        </xdr:from>
        <xdr:to>
          <xdr:col>12</xdr:col>
          <xdr:colOff>0</xdr:colOff>
          <xdr:row>13</xdr:row>
          <xdr:rowOff>220980</xdr:rowOff>
        </xdr:to>
        <xdr:sp macro="" textlink="">
          <xdr:nvSpPr>
            <xdr:cNvPr id="6461" name="Drop Down 317" hidden="1">
              <a:extLst>
                <a:ext uri="{63B3BB69-23CF-44E3-9099-C40C66FF867C}">
                  <a14:compatExt spid="_x0000_s6461"/>
                </a:ext>
                <a:ext uri="{FF2B5EF4-FFF2-40B4-BE49-F238E27FC236}">
                  <a16:creationId xmlns:a16="http://schemas.microsoft.com/office/drawing/2014/main" id="{00000000-0008-0000-0200-00003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13</xdr:row>
          <xdr:rowOff>22860</xdr:rowOff>
        </xdr:from>
        <xdr:to>
          <xdr:col>13</xdr:col>
          <xdr:colOff>0</xdr:colOff>
          <xdr:row>13</xdr:row>
          <xdr:rowOff>220980</xdr:rowOff>
        </xdr:to>
        <xdr:sp macro="" textlink="">
          <xdr:nvSpPr>
            <xdr:cNvPr id="6462" name="Drop Down 318" hidden="1">
              <a:extLst>
                <a:ext uri="{63B3BB69-23CF-44E3-9099-C40C66FF867C}">
                  <a14:compatExt spid="_x0000_s6462"/>
                </a:ext>
                <a:ext uri="{FF2B5EF4-FFF2-40B4-BE49-F238E27FC236}">
                  <a16:creationId xmlns:a16="http://schemas.microsoft.com/office/drawing/2014/main" id="{00000000-0008-0000-0200-00003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13</xdr:row>
          <xdr:rowOff>22860</xdr:rowOff>
        </xdr:from>
        <xdr:to>
          <xdr:col>14</xdr:col>
          <xdr:colOff>0</xdr:colOff>
          <xdr:row>13</xdr:row>
          <xdr:rowOff>220980</xdr:rowOff>
        </xdr:to>
        <xdr:sp macro="" textlink="">
          <xdr:nvSpPr>
            <xdr:cNvPr id="6463" name="Drop Down 319" hidden="1">
              <a:extLst>
                <a:ext uri="{63B3BB69-23CF-44E3-9099-C40C66FF867C}">
                  <a14:compatExt spid="_x0000_s6463"/>
                </a:ext>
                <a:ext uri="{FF2B5EF4-FFF2-40B4-BE49-F238E27FC236}">
                  <a16:creationId xmlns:a16="http://schemas.microsoft.com/office/drawing/2014/main" id="{00000000-0008-0000-0200-00003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13</xdr:row>
          <xdr:rowOff>22860</xdr:rowOff>
        </xdr:from>
        <xdr:to>
          <xdr:col>15</xdr:col>
          <xdr:colOff>0</xdr:colOff>
          <xdr:row>13</xdr:row>
          <xdr:rowOff>220980</xdr:rowOff>
        </xdr:to>
        <xdr:sp macro="" textlink="">
          <xdr:nvSpPr>
            <xdr:cNvPr id="6464" name="Drop Down 320" hidden="1">
              <a:extLst>
                <a:ext uri="{63B3BB69-23CF-44E3-9099-C40C66FF867C}">
                  <a14:compatExt spid="_x0000_s6464"/>
                </a:ext>
                <a:ext uri="{FF2B5EF4-FFF2-40B4-BE49-F238E27FC236}">
                  <a16:creationId xmlns:a16="http://schemas.microsoft.com/office/drawing/2014/main" id="{00000000-0008-0000-0200-00004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13</xdr:row>
          <xdr:rowOff>22860</xdr:rowOff>
        </xdr:from>
        <xdr:to>
          <xdr:col>16</xdr:col>
          <xdr:colOff>0</xdr:colOff>
          <xdr:row>13</xdr:row>
          <xdr:rowOff>220980</xdr:rowOff>
        </xdr:to>
        <xdr:sp macro="" textlink="">
          <xdr:nvSpPr>
            <xdr:cNvPr id="6465" name="Drop Down 321" hidden="1">
              <a:extLst>
                <a:ext uri="{63B3BB69-23CF-44E3-9099-C40C66FF867C}">
                  <a14:compatExt spid="_x0000_s6465"/>
                </a:ext>
                <a:ext uri="{FF2B5EF4-FFF2-40B4-BE49-F238E27FC236}">
                  <a16:creationId xmlns:a16="http://schemas.microsoft.com/office/drawing/2014/main" id="{00000000-0008-0000-0200-00004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13</xdr:row>
          <xdr:rowOff>22860</xdr:rowOff>
        </xdr:from>
        <xdr:to>
          <xdr:col>17</xdr:col>
          <xdr:colOff>0</xdr:colOff>
          <xdr:row>13</xdr:row>
          <xdr:rowOff>220980</xdr:rowOff>
        </xdr:to>
        <xdr:sp macro="" textlink="">
          <xdr:nvSpPr>
            <xdr:cNvPr id="6466" name="Drop Down 322" hidden="1">
              <a:extLst>
                <a:ext uri="{63B3BB69-23CF-44E3-9099-C40C66FF867C}">
                  <a14:compatExt spid="_x0000_s6466"/>
                </a:ext>
                <a:ext uri="{FF2B5EF4-FFF2-40B4-BE49-F238E27FC236}">
                  <a16:creationId xmlns:a16="http://schemas.microsoft.com/office/drawing/2014/main" id="{00000000-0008-0000-0200-00004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13</xdr:row>
          <xdr:rowOff>22860</xdr:rowOff>
        </xdr:from>
        <xdr:to>
          <xdr:col>18</xdr:col>
          <xdr:colOff>0</xdr:colOff>
          <xdr:row>13</xdr:row>
          <xdr:rowOff>220980</xdr:rowOff>
        </xdr:to>
        <xdr:sp macro="" textlink="">
          <xdr:nvSpPr>
            <xdr:cNvPr id="6467" name="Drop Down 323" hidden="1">
              <a:extLst>
                <a:ext uri="{63B3BB69-23CF-44E3-9099-C40C66FF867C}">
                  <a14:compatExt spid="_x0000_s6467"/>
                </a:ext>
                <a:ext uri="{FF2B5EF4-FFF2-40B4-BE49-F238E27FC236}">
                  <a16:creationId xmlns:a16="http://schemas.microsoft.com/office/drawing/2014/main" id="{00000000-0008-0000-0200-00004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13</xdr:row>
          <xdr:rowOff>22860</xdr:rowOff>
        </xdr:from>
        <xdr:to>
          <xdr:col>19</xdr:col>
          <xdr:colOff>0</xdr:colOff>
          <xdr:row>13</xdr:row>
          <xdr:rowOff>220980</xdr:rowOff>
        </xdr:to>
        <xdr:sp macro="" textlink="">
          <xdr:nvSpPr>
            <xdr:cNvPr id="6468" name="Drop Down 324" hidden="1">
              <a:extLst>
                <a:ext uri="{63B3BB69-23CF-44E3-9099-C40C66FF867C}">
                  <a14:compatExt spid="_x0000_s6468"/>
                </a:ext>
                <a:ext uri="{FF2B5EF4-FFF2-40B4-BE49-F238E27FC236}">
                  <a16:creationId xmlns:a16="http://schemas.microsoft.com/office/drawing/2014/main" id="{00000000-0008-0000-0200-00004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13</xdr:row>
          <xdr:rowOff>22860</xdr:rowOff>
        </xdr:from>
        <xdr:to>
          <xdr:col>20</xdr:col>
          <xdr:colOff>0</xdr:colOff>
          <xdr:row>13</xdr:row>
          <xdr:rowOff>220980</xdr:rowOff>
        </xdr:to>
        <xdr:sp macro="" textlink="">
          <xdr:nvSpPr>
            <xdr:cNvPr id="6469" name="Drop Down 325" hidden="1">
              <a:extLst>
                <a:ext uri="{63B3BB69-23CF-44E3-9099-C40C66FF867C}">
                  <a14:compatExt spid="_x0000_s6469"/>
                </a:ext>
                <a:ext uri="{FF2B5EF4-FFF2-40B4-BE49-F238E27FC236}">
                  <a16:creationId xmlns:a16="http://schemas.microsoft.com/office/drawing/2014/main" id="{00000000-0008-0000-0200-00004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13</xdr:row>
          <xdr:rowOff>22860</xdr:rowOff>
        </xdr:from>
        <xdr:to>
          <xdr:col>21</xdr:col>
          <xdr:colOff>0</xdr:colOff>
          <xdr:row>13</xdr:row>
          <xdr:rowOff>220980</xdr:rowOff>
        </xdr:to>
        <xdr:sp macro="" textlink="">
          <xdr:nvSpPr>
            <xdr:cNvPr id="6470" name="Drop Down 326" hidden="1">
              <a:extLst>
                <a:ext uri="{63B3BB69-23CF-44E3-9099-C40C66FF867C}">
                  <a14:compatExt spid="_x0000_s6470"/>
                </a:ext>
                <a:ext uri="{FF2B5EF4-FFF2-40B4-BE49-F238E27FC236}">
                  <a16:creationId xmlns:a16="http://schemas.microsoft.com/office/drawing/2014/main" id="{00000000-0008-0000-0200-00004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13</xdr:row>
          <xdr:rowOff>22860</xdr:rowOff>
        </xdr:from>
        <xdr:to>
          <xdr:col>22</xdr:col>
          <xdr:colOff>0</xdr:colOff>
          <xdr:row>13</xdr:row>
          <xdr:rowOff>220980</xdr:rowOff>
        </xdr:to>
        <xdr:sp macro="" textlink="">
          <xdr:nvSpPr>
            <xdr:cNvPr id="6471" name="Drop Down 327" hidden="1">
              <a:extLst>
                <a:ext uri="{63B3BB69-23CF-44E3-9099-C40C66FF867C}">
                  <a14:compatExt spid="_x0000_s6471"/>
                </a:ext>
                <a:ext uri="{FF2B5EF4-FFF2-40B4-BE49-F238E27FC236}">
                  <a16:creationId xmlns:a16="http://schemas.microsoft.com/office/drawing/2014/main" id="{00000000-0008-0000-0200-00004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13</xdr:row>
          <xdr:rowOff>22860</xdr:rowOff>
        </xdr:from>
        <xdr:to>
          <xdr:col>23</xdr:col>
          <xdr:colOff>0</xdr:colOff>
          <xdr:row>13</xdr:row>
          <xdr:rowOff>220980</xdr:rowOff>
        </xdr:to>
        <xdr:sp macro="" textlink="">
          <xdr:nvSpPr>
            <xdr:cNvPr id="6472" name="Drop Down 328" hidden="1">
              <a:extLst>
                <a:ext uri="{63B3BB69-23CF-44E3-9099-C40C66FF867C}">
                  <a14:compatExt spid="_x0000_s6472"/>
                </a:ext>
                <a:ext uri="{FF2B5EF4-FFF2-40B4-BE49-F238E27FC236}">
                  <a16:creationId xmlns:a16="http://schemas.microsoft.com/office/drawing/2014/main" id="{00000000-0008-0000-0200-00004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13</xdr:row>
          <xdr:rowOff>22860</xdr:rowOff>
        </xdr:from>
        <xdr:to>
          <xdr:col>24</xdr:col>
          <xdr:colOff>0</xdr:colOff>
          <xdr:row>13</xdr:row>
          <xdr:rowOff>220980</xdr:rowOff>
        </xdr:to>
        <xdr:sp macro="" textlink="">
          <xdr:nvSpPr>
            <xdr:cNvPr id="6473" name="Drop Down 329" hidden="1">
              <a:extLst>
                <a:ext uri="{63B3BB69-23CF-44E3-9099-C40C66FF867C}">
                  <a14:compatExt spid="_x0000_s6473"/>
                </a:ext>
                <a:ext uri="{FF2B5EF4-FFF2-40B4-BE49-F238E27FC236}">
                  <a16:creationId xmlns:a16="http://schemas.microsoft.com/office/drawing/2014/main" id="{00000000-0008-0000-0200-00004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11</xdr:row>
          <xdr:rowOff>22860</xdr:rowOff>
        </xdr:from>
        <xdr:to>
          <xdr:col>5</xdr:col>
          <xdr:colOff>0</xdr:colOff>
          <xdr:row>11</xdr:row>
          <xdr:rowOff>213360</xdr:rowOff>
        </xdr:to>
        <xdr:sp macro="" textlink="">
          <xdr:nvSpPr>
            <xdr:cNvPr id="6474" name="Drop Down 330" hidden="1">
              <a:extLst>
                <a:ext uri="{63B3BB69-23CF-44E3-9099-C40C66FF867C}">
                  <a14:compatExt spid="_x0000_s6474"/>
                </a:ext>
                <a:ext uri="{FF2B5EF4-FFF2-40B4-BE49-F238E27FC236}">
                  <a16:creationId xmlns:a16="http://schemas.microsoft.com/office/drawing/2014/main" id="{00000000-0008-0000-0200-00004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22860</xdr:rowOff>
        </xdr:from>
        <xdr:to>
          <xdr:col>6</xdr:col>
          <xdr:colOff>0</xdr:colOff>
          <xdr:row>11</xdr:row>
          <xdr:rowOff>213360</xdr:rowOff>
        </xdr:to>
        <xdr:sp macro="" textlink="">
          <xdr:nvSpPr>
            <xdr:cNvPr id="6478" name="Drop Down 334" hidden="1">
              <a:extLst>
                <a:ext uri="{63B3BB69-23CF-44E3-9099-C40C66FF867C}">
                  <a14:compatExt spid="_x0000_s6478"/>
                </a:ext>
                <a:ext uri="{FF2B5EF4-FFF2-40B4-BE49-F238E27FC236}">
                  <a16:creationId xmlns:a16="http://schemas.microsoft.com/office/drawing/2014/main" id="{00000000-0008-0000-0200-00004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11</xdr:row>
          <xdr:rowOff>22860</xdr:rowOff>
        </xdr:from>
        <xdr:to>
          <xdr:col>7</xdr:col>
          <xdr:colOff>0</xdr:colOff>
          <xdr:row>11</xdr:row>
          <xdr:rowOff>213360</xdr:rowOff>
        </xdr:to>
        <xdr:sp macro="" textlink="">
          <xdr:nvSpPr>
            <xdr:cNvPr id="6479" name="Drop Down 335" hidden="1">
              <a:extLst>
                <a:ext uri="{63B3BB69-23CF-44E3-9099-C40C66FF867C}">
                  <a14:compatExt spid="_x0000_s6479"/>
                </a:ext>
                <a:ext uri="{FF2B5EF4-FFF2-40B4-BE49-F238E27FC236}">
                  <a16:creationId xmlns:a16="http://schemas.microsoft.com/office/drawing/2014/main" id="{00000000-0008-0000-0200-00004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11</xdr:row>
          <xdr:rowOff>22860</xdr:rowOff>
        </xdr:from>
        <xdr:to>
          <xdr:col>8</xdr:col>
          <xdr:colOff>0</xdr:colOff>
          <xdr:row>11</xdr:row>
          <xdr:rowOff>213360</xdr:rowOff>
        </xdr:to>
        <xdr:sp macro="" textlink="">
          <xdr:nvSpPr>
            <xdr:cNvPr id="6480" name="Drop Down 336" hidden="1">
              <a:extLst>
                <a:ext uri="{63B3BB69-23CF-44E3-9099-C40C66FF867C}">
                  <a14:compatExt spid="_x0000_s6480"/>
                </a:ext>
                <a:ext uri="{FF2B5EF4-FFF2-40B4-BE49-F238E27FC236}">
                  <a16:creationId xmlns:a16="http://schemas.microsoft.com/office/drawing/2014/main" id="{00000000-0008-0000-0200-00005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11</xdr:row>
          <xdr:rowOff>22860</xdr:rowOff>
        </xdr:from>
        <xdr:to>
          <xdr:col>9</xdr:col>
          <xdr:colOff>0</xdr:colOff>
          <xdr:row>11</xdr:row>
          <xdr:rowOff>213360</xdr:rowOff>
        </xdr:to>
        <xdr:sp macro="" textlink="">
          <xdr:nvSpPr>
            <xdr:cNvPr id="6481" name="Drop Down 337" hidden="1">
              <a:extLst>
                <a:ext uri="{63B3BB69-23CF-44E3-9099-C40C66FF867C}">
                  <a14:compatExt spid="_x0000_s6481"/>
                </a:ext>
                <a:ext uri="{FF2B5EF4-FFF2-40B4-BE49-F238E27FC236}">
                  <a16:creationId xmlns:a16="http://schemas.microsoft.com/office/drawing/2014/main" id="{00000000-0008-0000-0200-00005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11</xdr:row>
          <xdr:rowOff>22860</xdr:rowOff>
        </xdr:from>
        <xdr:to>
          <xdr:col>10</xdr:col>
          <xdr:colOff>0</xdr:colOff>
          <xdr:row>11</xdr:row>
          <xdr:rowOff>213360</xdr:rowOff>
        </xdr:to>
        <xdr:sp macro="" textlink="">
          <xdr:nvSpPr>
            <xdr:cNvPr id="6482" name="Drop Down 338" hidden="1">
              <a:extLst>
                <a:ext uri="{63B3BB69-23CF-44E3-9099-C40C66FF867C}">
                  <a14:compatExt spid="_x0000_s6482"/>
                </a:ext>
                <a:ext uri="{FF2B5EF4-FFF2-40B4-BE49-F238E27FC236}">
                  <a16:creationId xmlns:a16="http://schemas.microsoft.com/office/drawing/2014/main" id="{00000000-0008-0000-0200-00005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11</xdr:row>
          <xdr:rowOff>22860</xdr:rowOff>
        </xdr:from>
        <xdr:to>
          <xdr:col>11</xdr:col>
          <xdr:colOff>0</xdr:colOff>
          <xdr:row>11</xdr:row>
          <xdr:rowOff>213360</xdr:rowOff>
        </xdr:to>
        <xdr:sp macro="" textlink="">
          <xdr:nvSpPr>
            <xdr:cNvPr id="6483" name="Drop Down 339" hidden="1">
              <a:extLst>
                <a:ext uri="{63B3BB69-23CF-44E3-9099-C40C66FF867C}">
                  <a14:compatExt spid="_x0000_s6483"/>
                </a:ext>
                <a:ext uri="{FF2B5EF4-FFF2-40B4-BE49-F238E27FC236}">
                  <a16:creationId xmlns:a16="http://schemas.microsoft.com/office/drawing/2014/main" id="{00000000-0008-0000-0200-00005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11</xdr:row>
          <xdr:rowOff>22860</xdr:rowOff>
        </xdr:from>
        <xdr:to>
          <xdr:col>12</xdr:col>
          <xdr:colOff>0</xdr:colOff>
          <xdr:row>11</xdr:row>
          <xdr:rowOff>213360</xdr:rowOff>
        </xdr:to>
        <xdr:sp macro="" textlink="">
          <xdr:nvSpPr>
            <xdr:cNvPr id="6484" name="Drop Down 340" hidden="1">
              <a:extLst>
                <a:ext uri="{63B3BB69-23CF-44E3-9099-C40C66FF867C}">
                  <a14:compatExt spid="_x0000_s6484"/>
                </a:ext>
                <a:ext uri="{FF2B5EF4-FFF2-40B4-BE49-F238E27FC236}">
                  <a16:creationId xmlns:a16="http://schemas.microsoft.com/office/drawing/2014/main" id="{00000000-0008-0000-0200-00005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11</xdr:row>
          <xdr:rowOff>22860</xdr:rowOff>
        </xdr:from>
        <xdr:to>
          <xdr:col>13</xdr:col>
          <xdr:colOff>0</xdr:colOff>
          <xdr:row>11</xdr:row>
          <xdr:rowOff>213360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2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11</xdr:row>
          <xdr:rowOff>22860</xdr:rowOff>
        </xdr:from>
        <xdr:to>
          <xdr:col>14</xdr:col>
          <xdr:colOff>0</xdr:colOff>
          <xdr:row>11</xdr:row>
          <xdr:rowOff>213360</xdr:rowOff>
        </xdr:to>
        <xdr:sp macro="" textlink="">
          <xdr:nvSpPr>
            <xdr:cNvPr id="6486" name="Drop Down 342" hidden="1">
              <a:extLst>
                <a:ext uri="{63B3BB69-23CF-44E3-9099-C40C66FF867C}">
                  <a14:compatExt spid="_x0000_s6486"/>
                </a:ext>
                <a:ext uri="{FF2B5EF4-FFF2-40B4-BE49-F238E27FC236}">
                  <a16:creationId xmlns:a16="http://schemas.microsoft.com/office/drawing/2014/main" id="{00000000-0008-0000-0200-00005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11</xdr:row>
          <xdr:rowOff>22860</xdr:rowOff>
        </xdr:from>
        <xdr:to>
          <xdr:col>15</xdr:col>
          <xdr:colOff>0</xdr:colOff>
          <xdr:row>11</xdr:row>
          <xdr:rowOff>213360</xdr:rowOff>
        </xdr:to>
        <xdr:sp macro="" textlink="">
          <xdr:nvSpPr>
            <xdr:cNvPr id="6487" name="Drop Down 343" hidden="1">
              <a:extLst>
                <a:ext uri="{63B3BB69-23CF-44E3-9099-C40C66FF867C}">
                  <a14:compatExt spid="_x0000_s6487"/>
                </a:ext>
                <a:ext uri="{FF2B5EF4-FFF2-40B4-BE49-F238E27FC236}">
                  <a16:creationId xmlns:a16="http://schemas.microsoft.com/office/drawing/2014/main" id="{00000000-0008-0000-0200-00005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11</xdr:row>
          <xdr:rowOff>22860</xdr:rowOff>
        </xdr:from>
        <xdr:to>
          <xdr:col>16</xdr:col>
          <xdr:colOff>0</xdr:colOff>
          <xdr:row>11</xdr:row>
          <xdr:rowOff>213360</xdr:rowOff>
        </xdr:to>
        <xdr:sp macro="" textlink="">
          <xdr:nvSpPr>
            <xdr:cNvPr id="6488" name="Drop Down 344" hidden="1">
              <a:extLst>
                <a:ext uri="{63B3BB69-23CF-44E3-9099-C40C66FF867C}">
                  <a14:compatExt spid="_x0000_s6488"/>
                </a:ext>
                <a:ext uri="{FF2B5EF4-FFF2-40B4-BE49-F238E27FC236}">
                  <a16:creationId xmlns:a16="http://schemas.microsoft.com/office/drawing/2014/main" id="{00000000-0008-0000-0200-00005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11</xdr:row>
          <xdr:rowOff>22860</xdr:rowOff>
        </xdr:from>
        <xdr:to>
          <xdr:col>17</xdr:col>
          <xdr:colOff>0</xdr:colOff>
          <xdr:row>11</xdr:row>
          <xdr:rowOff>213360</xdr:rowOff>
        </xdr:to>
        <xdr:sp macro="" textlink="">
          <xdr:nvSpPr>
            <xdr:cNvPr id="6489" name="Drop Down 345" hidden="1">
              <a:extLst>
                <a:ext uri="{63B3BB69-23CF-44E3-9099-C40C66FF867C}">
                  <a14:compatExt spid="_x0000_s6489"/>
                </a:ext>
                <a:ext uri="{FF2B5EF4-FFF2-40B4-BE49-F238E27FC236}">
                  <a16:creationId xmlns:a16="http://schemas.microsoft.com/office/drawing/2014/main" id="{00000000-0008-0000-0200-00005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11</xdr:row>
          <xdr:rowOff>22860</xdr:rowOff>
        </xdr:from>
        <xdr:to>
          <xdr:col>18</xdr:col>
          <xdr:colOff>0</xdr:colOff>
          <xdr:row>11</xdr:row>
          <xdr:rowOff>213360</xdr:rowOff>
        </xdr:to>
        <xdr:sp macro="" textlink="">
          <xdr:nvSpPr>
            <xdr:cNvPr id="6490" name="Drop Down 346" hidden="1">
              <a:extLst>
                <a:ext uri="{63B3BB69-23CF-44E3-9099-C40C66FF867C}">
                  <a14:compatExt spid="_x0000_s6490"/>
                </a:ext>
                <a:ext uri="{FF2B5EF4-FFF2-40B4-BE49-F238E27FC236}">
                  <a16:creationId xmlns:a16="http://schemas.microsoft.com/office/drawing/2014/main" id="{00000000-0008-0000-0200-00005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11</xdr:row>
          <xdr:rowOff>22860</xdr:rowOff>
        </xdr:from>
        <xdr:to>
          <xdr:col>19</xdr:col>
          <xdr:colOff>0</xdr:colOff>
          <xdr:row>11</xdr:row>
          <xdr:rowOff>213360</xdr:rowOff>
        </xdr:to>
        <xdr:sp macro="" textlink="">
          <xdr:nvSpPr>
            <xdr:cNvPr id="6491" name="Drop Down 347" hidden="1">
              <a:extLst>
                <a:ext uri="{63B3BB69-23CF-44E3-9099-C40C66FF867C}">
                  <a14:compatExt spid="_x0000_s6491"/>
                </a:ext>
                <a:ext uri="{FF2B5EF4-FFF2-40B4-BE49-F238E27FC236}">
                  <a16:creationId xmlns:a16="http://schemas.microsoft.com/office/drawing/2014/main" id="{00000000-0008-0000-0200-00005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11</xdr:row>
          <xdr:rowOff>22860</xdr:rowOff>
        </xdr:from>
        <xdr:to>
          <xdr:col>20</xdr:col>
          <xdr:colOff>0</xdr:colOff>
          <xdr:row>11</xdr:row>
          <xdr:rowOff>213360</xdr:rowOff>
        </xdr:to>
        <xdr:sp macro="" textlink="">
          <xdr:nvSpPr>
            <xdr:cNvPr id="6492" name="Drop Down 348" hidden="1">
              <a:extLst>
                <a:ext uri="{63B3BB69-23CF-44E3-9099-C40C66FF867C}">
                  <a14:compatExt spid="_x0000_s6492"/>
                </a:ext>
                <a:ext uri="{FF2B5EF4-FFF2-40B4-BE49-F238E27FC236}">
                  <a16:creationId xmlns:a16="http://schemas.microsoft.com/office/drawing/2014/main" id="{00000000-0008-0000-0200-00005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11</xdr:row>
          <xdr:rowOff>22860</xdr:rowOff>
        </xdr:from>
        <xdr:to>
          <xdr:col>21</xdr:col>
          <xdr:colOff>0</xdr:colOff>
          <xdr:row>11</xdr:row>
          <xdr:rowOff>213360</xdr:rowOff>
        </xdr:to>
        <xdr:sp macro="" textlink="">
          <xdr:nvSpPr>
            <xdr:cNvPr id="6493" name="Drop Down 349" hidden="1">
              <a:extLst>
                <a:ext uri="{63B3BB69-23CF-44E3-9099-C40C66FF867C}">
                  <a14:compatExt spid="_x0000_s6493"/>
                </a:ext>
                <a:ext uri="{FF2B5EF4-FFF2-40B4-BE49-F238E27FC236}">
                  <a16:creationId xmlns:a16="http://schemas.microsoft.com/office/drawing/2014/main" id="{00000000-0008-0000-0200-00005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11</xdr:row>
          <xdr:rowOff>22860</xdr:rowOff>
        </xdr:from>
        <xdr:to>
          <xdr:col>22</xdr:col>
          <xdr:colOff>0</xdr:colOff>
          <xdr:row>11</xdr:row>
          <xdr:rowOff>213360</xdr:rowOff>
        </xdr:to>
        <xdr:sp macro="" textlink="">
          <xdr:nvSpPr>
            <xdr:cNvPr id="6494" name="Drop Down 350" hidden="1">
              <a:extLst>
                <a:ext uri="{63B3BB69-23CF-44E3-9099-C40C66FF867C}">
                  <a14:compatExt spid="_x0000_s6494"/>
                </a:ext>
                <a:ext uri="{FF2B5EF4-FFF2-40B4-BE49-F238E27FC236}">
                  <a16:creationId xmlns:a16="http://schemas.microsoft.com/office/drawing/2014/main" id="{00000000-0008-0000-0200-00005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11</xdr:row>
          <xdr:rowOff>22860</xdr:rowOff>
        </xdr:from>
        <xdr:to>
          <xdr:col>23</xdr:col>
          <xdr:colOff>0</xdr:colOff>
          <xdr:row>11</xdr:row>
          <xdr:rowOff>213360</xdr:rowOff>
        </xdr:to>
        <xdr:sp macro="" textlink="">
          <xdr:nvSpPr>
            <xdr:cNvPr id="6495" name="Drop Down 351" hidden="1">
              <a:extLst>
                <a:ext uri="{63B3BB69-23CF-44E3-9099-C40C66FF867C}">
                  <a14:compatExt spid="_x0000_s6495"/>
                </a:ext>
                <a:ext uri="{FF2B5EF4-FFF2-40B4-BE49-F238E27FC236}">
                  <a16:creationId xmlns:a16="http://schemas.microsoft.com/office/drawing/2014/main" id="{00000000-0008-0000-0200-00005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11</xdr:row>
          <xdr:rowOff>22860</xdr:rowOff>
        </xdr:from>
        <xdr:to>
          <xdr:col>24</xdr:col>
          <xdr:colOff>0</xdr:colOff>
          <xdr:row>11</xdr:row>
          <xdr:rowOff>213360</xdr:rowOff>
        </xdr:to>
        <xdr:sp macro="" textlink="">
          <xdr:nvSpPr>
            <xdr:cNvPr id="6496" name="Drop Down 352" hidden="1">
              <a:extLst>
                <a:ext uri="{63B3BB69-23CF-44E3-9099-C40C66FF867C}">
                  <a14:compatExt spid="_x0000_s6496"/>
                </a:ext>
                <a:ext uri="{FF2B5EF4-FFF2-40B4-BE49-F238E27FC236}">
                  <a16:creationId xmlns:a16="http://schemas.microsoft.com/office/drawing/2014/main" id="{00000000-0008-0000-0200-00006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14</xdr:row>
          <xdr:rowOff>7620</xdr:rowOff>
        </xdr:from>
        <xdr:to>
          <xdr:col>5</xdr:col>
          <xdr:colOff>0</xdr:colOff>
          <xdr:row>14</xdr:row>
          <xdr:rowOff>213360</xdr:rowOff>
        </xdr:to>
        <xdr:sp macro="" textlink="">
          <xdr:nvSpPr>
            <xdr:cNvPr id="6497" name="Drop Down 353" hidden="1">
              <a:extLst>
                <a:ext uri="{63B3BB69-23CF-44E3-9099-C40C66FF867C}">
                  <a14:compatExt spid="_x0000_s6497"/>
                </a:ext>
                <a:ext uri="{FF2B5EF4-FFF2-40B4-BE49-F238E27FC236}">
                  <a16:creationId xmlns:a16="http://schemas.microsoft.com/office/drawing/2014/main" id="{00000000-0008-0000-0200-00006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14</xdr:row>
          <xdr:rowOff>7620</xdr:rowOff>
        </xdr:from>
        <xdr:to>
          <xdr:col>6</xdr:col>
          <xdr:colOff>0</xdr:colOff>
          <xdr:row>14</xdr:row>
          <xdr:rowOff>213360</xdr:rowOff>
        </xdr:to>
        <xdr:sp macro="" textlink="">
          <xdr:nvSpPr>
            <xdr:cNvPr id="6498" name="Drop Down 354" hidden="1">
              <a:extLst>
                <a:ext uri="{63B3BB69-23CF-44E3-9099-C40C66FF867C}">
                  <a14:compatExt spid="_x0000_s6498"/>
                </a:ext>
                <a:ext uri="{FF2B5EF4-FFF2-40B4-BE49-F238E27FC236}">
                  <a16:creationId xmlns:a16="http://schemas.microsoft.com/office/drawing/2014/main" id="{00000000-0008-0000-0200-00006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14</xdr:row>
          <xdr:rowOff>7620</xdr:rowOff>
        </xdr:from>
        <xdr:to>
          <xdr:col>7</xdr:col>
          <xdr:colOff>0</xdr:colOff>
          <xdr:row>14</xdr:row>
          <xdr:rowOff>213360</xdr:rowOff>
        </xdr:to>
        <xdr:sp macro="" textlink="">
          <xdr:nvSpPr>
            <xdr:cNvPr id="6499" name="Drop Down 355" hidden="1">
              <a:extLst>
                <a:ext uri="{63B3BB69-23CF-44E3-9099-C40C66FF867C}">
                  <a14:compatExt spid="_x0000_s6499"/>
                </a:ext>
                <a:ext uri="{FF2B5EF4-FFF2-40B4-BE49-F238E27FC236}">
                  <a16:creationId xmlns:a16="http://schemas.microsoft.com/office/drawing/2014/main" id="{00000000-0008-0000-0200-00006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14</xdr:row>
          <xdr:rowOff>7620</xdr:rowOff>
        </xdr:from>
        <xdr:to>
          <xdr:col>8</xdr:col>
          <xdr:colOff>0</xdr:colOff>
          <xdr:row>14</xdr:row>
          <xdr:rowOff>213360</xdr:rowOff>
        </xdr:to>
        <xdr:sp macro="" textlink="">
          <xdr:nvSpPr>
            <xdr:cNvPr id="6500" name="Drop Down 356" hidden="1">
              <a:extLst>
                <a:ext uri="{63B3BB69-23CF-44E3-9099-C40C66FF867C}">
                  <a14:compatExt spid="_x0000_s6500"/>
                </a:ext>
                <a:ext uri="{FF2B5EF4-FFF2-40B4-BE49-F238E27FC236}">
                  <a16:creationId xmlns:a16="http://schemas.microsoft.com/office/drawing/2014/main" id="{00000000-0008-0000-0200-00006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14</xdr:row>
          <xdr:rowOff>7620</xdr:rowOff>
        </xdr:from>
        <xdr:to>
          <xdr:col>9</xdr:col>
          <xdr:colOff>0</xdr:colOff>
          <xdr:row>14</xdr:row>
          <xdr:rowOff>213360</xdr:rowOff>
        </xdr:to>
        <xdr:sp macro="" textlink="">
          <xdr:nvSpPr>
            <xdr:cNvPr id="6501" name="Drop Down 357" hidden="1">
              <a:extLst>
                <a:ext uri="{63B3BB69-23CF-44E3-9099-C40C66FF867C}">
                  <a14:compatExt spid="_x0000_s6501"/>
                </a:ext>
                <a:ext uri="{FF2B5EF4-FFF2-40B4-BE49-F238E27FC236}">
                  <a16:creationId xmlns:a16="http://schemas.microsoft.com/office/drawing/2014/main" id="{00000000-0008-0000-0200-00006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14</xdr:row>
          <xdr:rowOff>7620</xdr:rowOff>
        </xdr:from>
        <xdr:to>
          <xdr:col>10</xdr:col>
          <xdr:colOff>0</xdr:colOff>
          <xdr:row>14</xdr:row>
          <xdr:rowOff>213360</xdr:rowOff>
        </xdr:to>
        <xdr:sp macro="" textlink="">
          <xdr:nvSpPr>
            <xdr:cNvPr id="6502" name="Drop Down 358" hidden="1">
              <a:extLst>
                <a:ext uri="{63B3BB69-23CF-44E3-9099-C40C66FF867C}">
                  <a14:compatExt spid="_x0000_s6502"/>
                </a:ext>
                <a:ext uri="{FF2B5EF4-FFF2-40B4-BE49-F238E27FC236}">
                  <a16:creationId xmlns:a16="http://schemas.microsoft.com/office/drawing/2014/main" id="{00000000-0008-0000-0200-00006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14</xdr:row>
          <xdr:rowOff>7620</xdr:rowOff>
        </xdr:from>
        <xdr:to>
          <xdr:col>11</xdr:col>
          <xdr:colOff>0</xdr:colOff>
          <xdr:row>14</xdr:row>
          <xdr:rowOff>213360</xdr:rowOff>
        </xdr:to>
        <xdr:sp macro="" textlink="">
          <xdr:nvSpPr>
            <xdr:cNvPr id="6503" name="Drop Down 359" hidden="1">
              <a:extLst>
                <a:ext uri="{63B3BB69-23CF-44E3-9099-C40C66FF867C}">
                  <a14:compatExt spid="_x0000_s6503"/>
                </a:ext>
                <a:ext uri="{FF2B5EF4-FFF2-40B4-BE49-F238E27FC236}">
                  <a16:creationId xmlns:a16="http://schemas.microsoft.com/office/drawing/2014/main" id="{00000000-0008-0000-0200-00006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14</xdr:row>
          <xdr:rowOff>7620</xdr:rowOff>
        </xdr:from>
        <xdr:to>
          <xdr:col>12</xdr:col>
          <xdr:colOff>0</xdr:colOff>
          <xdr:row>14</xdr:row>
          <xdr:rowOff>213360</xdr:rowOff>
        </xdr:to>
        <xdr:sp macro="" textlink="">
          <xdr:nvSpPr>
            <xdr:cNvPr id="6504" name="Drop Down 360" hidden="1">
              <a:extLst>
                <a:ext uri="{63B3BB69-23CF-44E3-9099-C40C66FF867C}">
                  <a14:compatExt spid="_x0000_s6504"/>
                </a:ext>
                <a:ext uri="{FF2B5EF4-FFF2-40B4-BE49-F238E27FC236}">
                  <a16:creationId xmlns:a16="http://schemas.microsoft.com/office/drawing/2014/main" id="{00000000-0008-0000-0200-00006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14</xdr:row>
          <xdr:rowOff>7620</xdr:rowOff>
        </xdr:from>
        <xdr:to>
          <xdr:col>13</xdr:col>
          <xdr:colOff>0</xdr:colOff>
          <xdr:row>14</xdr:row>
          <xdr:rowOff>213360</xdr:rowOff>
        </xdr:to>
        <xdr:sp macro="" textlink="">
          <xdr:nvSpPr>
            <xdr:cNvPr id="6505" name="Drop Down 361" hidden="1">
              <a:extLst>
                <a:ext uri="{63B3BB69-23CF-44E3-9099-C40C66FF867C}">
                  <a14:compatExt spid="_x0000_s6505"/>
                </a:ext>
                <a:ext uri="{FF2B5EF4-FFF2-40B4-BE49-F238E27FC236}">
                  <a16:creationId xmlns:a16="http://schemas.microsoft.com/office/drawing/2014/main" id="{00000000-0008-0000-0200-00006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14</xdr:row>
          <xdr:rowOff>7620</xdr:rowOff>
        </xdr:from>
        <xdr:to>
          <xdr:col>14</xdr:col>
          <xdr:colOff>0</xdr:colOff>
          <xdr:row>14</xdr:row>
          <xdr:rowOff>213360</xdr:rowOff>
        </xdr:to>
        <xdr:sp macro="" textlink="">
          <xdr:nvSpPr>
            <xdr:cNvPr id="6506" name="Drop Down 362" hidden="1">
              <a:extLst>
                <a:ext uri="{63B3BB69-23CF-44E3-9099-C40C66FF867C}">
                  <a14:compatExt spid="_x0000_s6506"/>
                </a:ext>
                <a:ext uri="{FF2B5EF4-FFF2-40B4-BE49-F238E27FC236}">
                  <a16:creationId xmlns:a16="http://schemas.microsoft.com/office/drawing/2014/main" id="{00000000-0008-0000-0200-00006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14</xdr:row>
          <xdr:rowOff>7620</xdr:rowOff>
        </xdr:from>
        <xdr:to>
          <xdr:col>15</xdr:col>
          <xdr:colOff>0</xdr:colOff>
          <xdr:row>14</xdr:row>
          <xdr:rowOff>213360</xdr:rowOff>
        </xdr:to>
        <xdr:sp macro="" textlink="">
          <xdr:nvSpPr>
            <xdr:cNvPr id="6507" name="Drop Down 363" hidden="1">
              <a:extLst>
                <a:ext uri="{63B3BB69-23CF-44E3-9099-C40C66FF867C}">
                  <a14:compatExt spid="_x0000_s6507"/>
                </a:ext>
                <a:ext uri="{FF2B5EF4-FFF2-40B4-BE49-F238E27FC236}">
                  <a16:creationId xmlns:a16="http://schemas.microsoft.com/office/drawing/2014/main" id="{00000000-0008-0000-0200-00006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14</xdr:row>
          <xdr:rowOff>7620</xdr:rowOff>
        </xdr:from>
        <xdr:to>
          <xdr:col>16</xdr:col>
          <xdr:colOff>0</xdr:colOff>
          <xdr:row>14</xdr:row>
          <xdr:rowOff>213360</xdr:rowOff>
        </xdr:to>
        <xdr:sp macro="" textlink="">
          <xdr:nvSpPr>
            <xdr:cNvPr id="6508" name="Drop Down 364" hidden="1">
              <a:extLst>
                <a:ext uri="{63B3BB69-23CF-44E3-9099-C40C66FF867C}">
                  <a14:compatExt spid="_x0000_s6508"/>
                </a:ext>
                <a:ext uri="{FF2B5EF4-FFF2-40B4-BE49-F238E27FC236}">
                  <a16:creationId xmlns:a16="http://schemas.microsoft.com/office/drawing/2014/main" id="{00000000-0008-0000-0200-00006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14</xdr:row>
          <xdr:rowOff>7620</xdr:rowOff>
        </xdr:from>
        <xdr:to>
          <xdr:col>17</xdr:col>
          <xdr:colOff>0</xdr:colOff>
          <xdr:row>14</xdr:row>
          <xdr:rowOff>213360</xdr:rowOff>
        </xdr:to>
        <xdr:sp macro="" textlink="">
          <xdr:nvSpPr>
            <xdr:cNvPr id="6509" name="Drop Down 365" hidden="1">
              <a:extLst>
                <a:ext uri="{63B3BB69-23CF-44E3-9099-C40C66FF867C}">
                  <a14:compatExt spid="_x0000_s6509"/>
                </a:ext>
                <a:ext uri="{FF2B5EF4-FFF2-40B4-BE49-F238E27FC236}">
                  <a16:creationId xmlns:a16="http://schemas.microsoft.com/office/drawing/2014/main" id="{00000000-0008-0000-0200-00006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14</xdr:row>
          <xdr:rowOff>7620</xdr:rowOff>
        </xdr:from>
        <xdr:to>
          <xdr:col>18</xdr:col>
          <xdr:colOff>0</xdr:colOff>
          <xdr:row>14</xdr:row>
          <xdr:rowOff>213360</xdr:rowOff>
        </xdr:to>
        <xdr:sp macro="" textlink="">
          <xdr:nvSpPr>
            <xdr:cNvPr id="6510" name="Drop Down 366" hidden="1">
              <a:extLst>
                <a:ext uri="{63B3BB69-23CF-44E3-9099-C40C66FF867C}">
                  <a14:compatExt spid="_x0000_s6510"/>
                </a:ext>
                <a:ext uri="{FF2B5EF4-FFF2-40B4-BE49-F238E27FC236}">
                  <a16:creationId xmlns:a16="http://schemas.microsoft.com/office/drawing/2014/main" id="{00000000-0008-0000-0200-00006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14</xdr:row>
          <xdr:rowOff>7620</xdr:rowOff>
        </xdr:from>
        <xdr:to>
          <xdr:col>19</xdr:col>
          <xdr:colOff>0</xdr:colOff>
          <xdr:row>14</xdr:row>
          <xdr:rowOff>213360</xdr:rowOff>
        </xdr:to>
        <xdr:sp macro="" textlink="">
          <xdr:nvSpPr>
            <xdr:cNvPr id="6511" name="Drop Down 367" hidden="1">
              <a:extLst>
                <a:ext uri="{63B3BB69-23CF-44E3-9099-C40C66FF867C}">
                  <a14:compatExt spid="_x0000_s6511"/>
                </a:ext>
                <a:ext uri="{FF2B5EF4-FFF2-40B4-BE49-F238E27FC236}">
                  <a16:creationId xmlns:a16="http://schemas.microsoft.com/office/drawing/2014/main" id="{00000000-0008-0000-0200-00006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14</xdr:row>
          <xdr:rowOff>7620</xdr:rowOff>
        </xdr:from>
        <xdr:to>
          <xdr:col>20</xdr:col>
          <xdr:colOff>0</xdr:colOff>
          <xdr:row>14</xdr:row>
          <xdr:rowOff>213360</xdr:rowOff>
        </xdr:to>
        <xdr:sp macro="" textlink="">
          <xdr:nvSpPr>
            <xdr:cNvPr id="6512" name="Drop Down 368" hidden="1">
              <a:extLst>
                <a:ext uri="{63B3BB69-23CF-44E3-9099-C40C66FF867C}">
                  <a14:compatExt spid="_x0000_s6512"/>
                </a:ext>
                <a:ext uri="{FF2B5EF4-FFF2-40B4-BE49-F238E27FC236}">
                  <a16:creationId xmlns:a16="http://schemas.microsoft.com/office/drawing/2014/main" id="{00000000-0008-0000-0200-00007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14</xdr:row>
          <xdr:rowOff>7620</xdr:rowOff>
        </xdr:from>
        <xdr:to>
          <xdr:col>21</xdr:col>
          <xdr:colOff>0</xdr:colOff>
          <xdr:row>14</xdr:row>
          <xdr:rowOff>213360</xdr:rowOff>
        </xdr:to>
        <xdr:sp macro="" textlink="">
          <xdr:nvSpPr>
            <xdr:cNvPr id="6513" name="Drop Down 369" hidden="1">
              <a:extLst>
                <a:ext uri="{63B3BB69-23CF-44E3-9099-C40C66FF867C}">
                  <a14:compatExt spid="_x0000_s6513"/>
                </a:ext>
                <a:ext uri="{FF2B5EF4-FFF2-40B4-BE49-F238E27FC236}">
                  <a16:creationId xmlns:a16="http://schemas.microsoft.com/office/drawing/2014/main" id="{00000000-0008-0000-0200-00007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14</xdr:row>
          <xdr:rowOff>7620</xdr:rowOff>
        </xdr:from>
        <xdr:to>
          <xdr:col>22</xdr:col>
          <xdr:colOff>0</xdr:colOff>
          <xdr:row>14</xdr:row>
          <xdr:rowOff>213360</xdr:rowOff>
        </xdr:to>
        <xdr:sp macro="" textlink="">
          <xdr:nvSpPr>
            <xdr:cNvPr id="6514" name="Drop Down 370" hidden="1">
              <a:extLst>
                <a:ext uri="{63B3BB69-23CF-44E3-9099-C40C66FF867C}">
                  <a14:compatExt spid="_x0000_s6514"/>
                </a:ext>
                <a:ext uri="{FF2B5EF4-FFF2-40B4-BE49-F238E27FC236}">
                  <a16:creationId xmlns:a16="http://schemas.microsoft.com/office/drawing/2014/main" id="{00000000-0008-0000-0200-00007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14</xdr:row>
          <xdr:rowOff>7620</xdr:rowOff>
        </xdr:from>
        <xdr:to>
          <xdr:col>23</xdr:col>
          <xdr:colOff>0</xdr:colOff>
          <xdr:row>14</xdr:row>
          <xdr:rowOff>213360</xdr:rowOff>
        </xdr:to>
        <xdr:sp macro="" textlink="">
          <xdr:nvSpPr>
            <xdr:cNvPr id="6515" name="Drop Down 371" hidden="1">
              <a:extLst>
                <a:ext uri="{63B3BB69-23CF-44E3-9099-C40C66FF867C}">
                  <a14:compatExt spid="_x0000_s6515"/>
                </a:ext>
                <a:ext uri="{FF2B5EF4-FFF2-40B4-BE49-F238E27FC236}">
                  <a16:creationId xmlns:a16="http://schemas.microsoft.com/office/drawing/2014/main" id="{00000000-0008-0000-0200-00007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14</xdr:row>
          <xdr:rowOff>7620</xdr:rowOff>
        </xdr:from>
        <xdr:to>
          <xdr:col>24</xdr:col>
          <xdr:colOff>0</xdr:colOff>
          <xdr:row>14</xdr:row>
          <xdr:rowOff>213360</xdr:rowOff>
        </xdr:to>
        <xdr:sp macro="" textlink="">
          <xdr:nvSpPr>
            <xdr:cNvPr id="6516" name="Drop Down 372" hidden="1">
              <a:extLst>
                <a:ext uri="{63B3BB69-23CF-44E3-9099-C40C66FF867C}">
                  <a14:compatExt spid="_x0000_s6516"/>
                </a:ext>
                <a:ext uri="{FF2B5EF4-FFF2-40B4-BE49-F238E27FC236}">
                  <a16:creationId xmlns:a16="http://schemas.microsoft.com/office/drawing/2014/main" id="{00000000-0008-0000-0200-00007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17</xdr:row>
          <xdr:rowOff>22860</xdr:rowOff>
        </xdr:from>
        <xdr:to>
          <xdr:col>4</xdr:col>
          <xdr:colOff>1463040</xdr:colOff>
          <xdr:row>17</xdr:row>
          <xdr:rowOff>213360</xdr:rowOff>
        </xdr:to>
        <xdr:sp macro="" textlink="">
          <xdr:nvSpPr>
            <xdr:cNvPr id="6519" name="Drop Down 375" hidden="1">
              <a:extLst>
                <a:ext uri="{63B3BB69-23CF-44E3-9099-C40C66FF867C}">
                  <a14:compatExt spid="_x0000_s6519"/>
                </a:ext>
                <a:ext uri="{FF2B5EF4-FFF2-40B4-BE49-F238E27FC236}">
                  <a16:creationId xmlns:a16="http://schemas.microsoft.com/office/drawing/2014/main" id="{00000000-0008-0000-0200-00007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18</xdr:row>
          <xdr:rowOff>22860</xdr:rowOff>
        </xdr:from>
        <xdr:to>
          <xdr:col>4</xdr:col>
          <xdr:colOff>1470660</xdr:colOff>
          <xdr:row>18</xdr:row>
          <xdr:rowOff>213360</xdr:rowOff>
        </xdr:to>
        <xdr:sp macro="" textlink="">
          <xdr:nvSpPr>
            <xdr:cNvPr id="6520" name="Drop Down 376" hidden="1">
              <a:extLst>
                <a:ext uri="{63B3BB69-23CF-44E3-9099-C40C66FF867C}">
                  <a14:compatExt spid="_x0000_s6520"/>
                </a:ext>
                <a:ext uri="{FF2B5EF4-FFF2-40B4-BE49-F238E27FC236}">
                  <a16:creationId xmlns:a16="http://schemas.microsoft.com/office/drawing/2014/main" id="{00000000-0008-0000-0200-00007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17</xdr:row>
          <xdr:rowOff>22860</xdr:rowOff>
        </xdr:from>
        <xdr:to>
          <xdr:col>5</xdr:col>
          <xdr:colOff>1463040</xdr:colOff>
          <xdr:row>17</xdr:row>
          <xdr:rowOff>213360</xdr:rowOff>
        </xdr:to>
        <xdr:sp macro="" textlink="">
          <xdr:nvSpPr>
            <xdr:cNvPr id="6521" name="Drop Down 377" hidden="1">
              <a:extLst>
                <a:ext uri="{63B3BB69-23CF-44E3-9099-C40C66FF867C}">
                  <a14:compatExt spid="_x0000_s6521"/>
                </a:ext>
                <a:ext uri="{FF2B5EF4-FFF2-40B4-BE49-F238E27FC236}">
                  <a16:creationId xmlns:a16="http://schemas.microsoft.com/office/drawing/2014/main" id="{00000000-0008-0000-0200-00007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17</xdr:row>
          <xdr:rowOff>22860</xdr:rowOff>
        </xdr:from>
        <xdr:to>
          <xdr:col>6</xdr:col>
          <xdr:colOff>1463040</xdr:colOff>
          <xdr:row>17</xdr:row>
          <xdr:rowOff>213360</xdr:rowOff>
        </xdr:to>
        <xdr:sp macro="" textlink="">
          <xdr:nvSpPr>
            <xdr:cNvPr id="6522" name="Drop Down 378" hidden="1">
              <a:extLst>
                <a:ext uri="{63B3BB69-23CF-44E3-9099-C40C66FF867C}">
                  <a14:compatExt spid="_x0000_s6522"/>
                </a:ext>
                <a:ext uri="{FF2B5EF4-FFF2-40B4-BE49-F238E27FC236}">
                  <a16:creationId xmlns:a16="http://schemas.microsoft.com/office/drawing/2014/main" id="{00000000-0008-0000-0200-00007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22860</xdr:rowOff>
        </xdr:from>
        <xdr:to>
          <xdr:col>7</xdr:col>
          <xdr:colOff>1463040</xdr:colOff>
          <xdr:row>17</xdr:row>
          <xdr:rowOff>213360</xdr:rowOff>
        </xdr:to>
        <xdr:sp macro="" textlink="">
          <xdr:nvSpPr>
            <xdr:cNvPr id="6523" name="Drop Down 379" hidden="1">
              <a:extLst>
                <a:ext uri="{63B3BB69-23CF-44E3-9099-C40C66FF867C}">
                  <a14:compatExt spid="_x0000_s6523"/>
                </a:ext>
                <a:ext uri="{FF2B5EF4-FFF2-40B4-BE49-F238E27FC236}">
                  <a16:creationId xmlns:a16="http://schemas.microsoft.com/office/drawing/2014/main" id="{00000000-0008-0000-0200-00007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22860</xdr:rowOff>
        </xdr:from>
        <xdr:to>
          <xdr:col>8</xdr:col>
          <xdr:colOff>1463040</xdr:colOff>
          <xdr:row>17</xdr:row>
          <xdr:rowOff>213360</xdr:rowOff>
        </xdr:to>
        <xdr:sp macro="" textlink="">
          <xdr:nvSpPr>
            <xdr:cNvPr id="6524" name="Drop Down 380" hidden="1">
              <a:extLst>
                <a:ext uri="{63B3BB69-23CF-44E3-9099-C40C66FF867C}">
                  <a14:compatExt spid="_x0000_s6524"/>
                </a:ext>
                <a:ext uri="{FF2B5EF4-FFF2-40B4-BE49-F238E27FC236}">
                  <a16:creationId xmlns:a16="http://schemas.microsoft.com/office/drawing/2014/main" id="{00000000-0008-0000-0200-00007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22860</xdr:rowOff>
        </xdr:from>
        <xdr:to>
          <xdr:col>9</xdr:col>
          <xdr:colOff>1463040</xdr:colOff>
          <xdr:row>17</xdr:row>
          <xdr:rowOff>213360</xdr:rowOff>
        </xdr:to>
        <xdr:sp macro="" textlink="">
          <xdr:nvSpPr>
            <xdr:cNvPr id="6525" name="Drop Down 381" hidden="1">
              <a:extLst>
                <a:ext uri="{63B3BB69-23CF-44E3-9099-C40C66FF867C}">
                  <a14:compatExt spid="_x0000_s6525"/>
                </a:ext>
                <a:ext uri="{FF2B5EF4-FFF2-40B4-BE49-F238E27FC236}">
                  <a16:creationId xmlns:a16="http://schemas.microsoft.com/office/drawing/2014/main" id="{00000000-0008-0000-0200-00007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17</xdr:row>
          <xdr:rowOff>22860</xdr:rowOff>
        </xdr:from>
        <xdr:to>
          <xdr:col>10</xdr:col>
          <xdr:colOff>1463040</xdr:colOff>
          <xdr:row>17</xdr:row>
          <xdr:rowOff>213360</xdr:rowOff>
        </xdr:to>
        <xdr:sp macro="" textlink="">
          <xdr:nvSpPr>
            <xdr:cNvPr id="6526" name="Drop Down 382" hidden="1">
              <a:extLst>
                <a:ext uri="{63B3BB69-23CF-44E3-9099-C40C66FF867C}">
                  <a14:compatExt spid="_x0000_s6526"/>
                </a:ext>
                <a:ext uri="{FF2B5EF4-FFF2-40B4-BE49-F238E27FC236}">
                  <a16:creationId xmlns:a16="http://schemas.microsoft.com/office/drawing/2014/main" id="{00000000-0008-0000-0200-00007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17</xdr:row>
          <xdr:rowOff>22860</xdr:rowOff>
        </xdr:from>
        <xdr:to>
          <xdr:col>11</xdr:col>
          <xdr:colOff>1463040</xdr:colOff>
          <xdr:row>17</xdr:row>
          <xdr:rowOff>213360</xdr:rowOff>
        </xdr:to>
        <xdr:sp macro="" textlink="">
          <xdr:nvSpPr>
            <xdr:cNvPr id="6527" name="Drop Down 383" hidden="1">
              <a:extLst>
                <a:ext uri="{63B3BB69-23CF-44E3-9099-C40C66FF867C}">
                  <a14:compatExt spid="_x0000_s6527"/>
                </a:ext>
                <a:ext uri="{FF2B5EF4-FFF2-40B4-BE49-F238E27FC236}">
                  <a16:creationId xmlns:a16="http://schemas.microsoft.com/office/drawing/2014/main" id="{00000000-0008-0000-0200-00007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17</xdr:row>
          <xdr:rowOff>22860</xdr:rowOff>
        </xdr:from>
        <xdr:to>
          <xdr:col>12</xdr:col>
          <xdr:colOff>1463040</xdr:colOff>
          <xdr:row>17</xdr:row>
          <xdr:rowOff>213360</xdr:rowOff>
        </xdr:to>
        <xdr:sp macro="" textlink="">
          <xdr:nvSpPr>
            <xdr:cNvPr id="6528" name="Drop Down 384" hidden="1">
              <a:extLst>
                <a:ext uri="{63B3BB69-23CF-44E3-9099-C40C66FF867C}">
                  <a14:compatExt spid="_x0000_s6528"/>
                </a:ext>
                <a:ext uri="{FF2B5EF4-FFF2-40B4-BE49-F238E27FC236}">
                  <a16:creationId xmlns:a16="http://schemas.microsoft.com/office/drawing/2014/main" id="{00000000-0008-0000-0200-00008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17</xdr:row>
          <xdr:rowOff>22860</xdr:rowOff>
        </xdr:from>
        <xdr:to>
          <xdr:col>13</xdr:col>
          <xdr:colOff>1463040</xdr:colOff>
          <xdr:row>17</xdr:row>
          <xdr:rowOff>213360</xdr:rowOff>
        </xdr:to>
        <xdr:sp macro="" textlink="">
          <xdr:nvSpPr>
            <xdr:cNvPr id="6529" name="Drop Down 385" hidden="1">
              <a:extLst>
                <a:ext uri="{63B3BB69-23CF-44E3-9099-C40C66FF867C}">
                  <a14:compatExt spid="_x0000_s6529"/>
                </a:ext>
                <a:ext uri="{FF2B5EF4-FFF2-40B4-BE49-F238E27FC236}">
                  <a16:creationId xmlns:a16="http://schemas.microsoft.com/office/drawing/2014/main" id="{00000000-0008-0000-0200-00008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17</xdr:row>
          <xdr:rowOff>22860</xdr:rowOff>
        </xdr:from>
        <xdr:to>
          <xdr:col>14</xdr:col>
          <xdr:colOff>1463040</xdr:colOff>
          <xdr:row>17</xdr:row>
          <xdr:rowOff>213360</xdr:rowOff>
        </xdr:to>
        <xdr:sp macro="" textlink="">
          <xdr:nvSpPr>
            <xdr:cNvPr id="6530" name="Drop Down 386" hidden="1">
              <a:extLst>
                <a:ext uri="{63B3BB69-23CF-44E3-9099-C40C66FF867C}">
                  <a14:compatExt spid="_x0000_s6530"/>
                </a:ext>
                <a:ext uri="{FF2B5EF4-FFF2-40B4-BE49-F238E27FC236}">
                  <a16:creationId xmlns:a16="http://schemas.microsoft.com/office/drawing/2014/main" id="{00000000-0008-0000-0200-00008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17</xdr:row>
          <xdr:rowOff>22860</xdr:rowOff>
        </xdr:from>
        <xdr:to>
          <xdr:col>15</xdr:col>
          <xdr:colOff>1463040</xdr:colOff>
          <xdr:row>17</xdr:row>
          <xdr:rowOff>213360</xdr:rowOff>
        </xdr:to>
        <xdr:sp macro="" textlink="">
          <xdr:nvSpPr>
            <xdr:cNvPr id="6531" name="Drop Down 387" hidden="1">
              <a:extLst>
                <a:ext uri="{63B3BB69-23CF-44E3-9099-C40C66FF867C}">
                  <a14:compatExt spid="_x0000_s6531"/>
                </a:ext>
                <a:ext uri="{FF2B5EF4-FFF2-40B4-BE49-F238E27FC236}">
                  <a16:creationId xmlns:a16="http://schemas.microsoft.com/office/drawing/2014/main" id="{00000000-0008-0000-0200-00008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17</xdr:row>
          <xdr:rowOff>22860</xdr:rowOff>
        </xdr:from>
        <xdr:to>
          <xdr:col>16</xdr:col>
          <xdr:colOff>1463040</xdr:colOff>
          <xdr:row>17</xdr:row>
          <xdr:rowOff>213360</xdr:rowOff>
        </xdr:to>
        <xdr:sp macro="" textlink="">
          <xdr:nvSpPr>
            <xdr:cNvPr id="6532" name="Drop Down 388" hidden="1">
              <a:extLst>
                <a:ext uri="{63B3BB69-23CF-44E3-9099-C40C66FF867C}">
                  <a14:compatExt spid="_x0000_s6532"/>
                </a:ext>
                <a:ext uri="{FF2B5EF4-FFF2-40B4-BE49-F238E27FC236}">
                  <a16:creationId xmlns:a16="http://schemas.microsoft.com/office/drawing/2014/main" id="{00000000-0008-0000-0200-00008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17</xdr:row>
          <xdr:rowOff>22860</xdr:rowOff>
        </xdr:from>
        <xdr:to>
          <xdr:col>17</xdr:col>
          <xdr:colOff>1463040</xdr:colOff>
          <xdr:row>17</xdr:row>
          <xdr:rowOff>213360</xdr:rowOff>
        </xdr:to>
        <xdr:sp macro="" textlink="">
          <xdr:nvSpPr>
            <xdr:cNvPr id="6533" name="Drop Down 389" hidden="1">
              <a:extLst>
                <a:ext uri="{63B3BB69-23CF-44E3-9099-C40C66FF867C}">
                  <a14:compatExt spid="_x0000_s6533"/>
                </a:ext>
                <a:ext uri="{FF2B5EF4-FFF2-40B4-BE49-F238E27FC236}">
                  <a16:creationId xmlns:a16="http://schemas.microsoft.com/office/drawing/2014/main" id="{00000000-0008-0000-0200-00008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17</xdr:row>
          <xdr:rowOff>22860</xdr:rowOff>
        </xdr:from>
        <xdr:to>
          <xdr:col>18</xdr:col>
          <xdr:colOff>1463040</xdr:colOff>
          <xdr:row>17</xdr:row>
          <xdr:rowOff>213360</xdr:rowOff>
        </xdr:to>
        <xdr:sp macro="" textlink="">
          <xdr:nvSpPr>
            <xdr:cNvPr id="6534" name="Drop Down 390" hidden="1">
              <a:extLst>
                <a:ext uri="{63B3BB69-23CF-44E3-9099-C40C66FF867C}">
                  <a14:compatExt spid="_x0000_s6534"/>
                </a:ext>
                <a:ext uri="{FF2B5EF4-FFF2-40B4-BE49-F238E27FC236}">
                  <a16:creationId xmlns:a16="http://schemas.microsoft.com/office/drawing/2014/main" id="{00000000-0008-0000-0200-00008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17</xdr:row>
          <xdr:rowOff>22860</xdr:rowOff>
        </xdr:from>
        <xdr:to>
          <xdr:col>19</xdr:col>
          <xdr:colOff>1463040</xdr:colOff>
          <xdr:row>17</xdr:row>
          <xdr:rowOff>213360</xdr:rowOff>
        </xdr:to>
        <xdr:sp macro="" textlink="">
          <xdr:nvSpPr>
            <xdr:cNvPr id="6535" name="Drop Down 391" hidden="1">
              <a:extLst>
                <a:ext uri="{63B3BB69-23CF-44E3-9099-C40C66FF867C}">
                  <a14:compatExt spid="_x0000_s6535"/>
                </a:ext>
                <a:ext uri="{FF2B5EF4-FFF2-40B4-BE49-F238E27FC236}">
                  <a16:creationId xmlns:a16="http://schemas.microsoft.com/office/drawing/2014/main" id="{00000000-0008-0000-0200-00008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17</xdr:row>
          <xdr:rowOff>22860</xdr:rowOff>
        </xdr:from>
        <xdr:to>
          <xdr:col>20</xdr:col>
          <xdr:colOff>1463040</xdr:colOff>
          <xdr:row>17</xdr:row>
          <xdr:rowOff>213360</xdr:rowOff>
        </xdr:to>
        <xdr:sp macro="" textlink="">
          <xdr:nvSpPr>
            <xdr:cNvPr id="6536" name="Drop Down 392" hidden="1">
              <a:extLst>
                <a:ext uri="{63B3BB69-23CF-44E3-9099-C40C66FF867C}">
                  <a14:compatExt spid="_x0000_s6536"/>
                </a:ext>
                <a:ext uri="{FF2B5EF4-FFF2-40B4-BE49-F238E27FC236}">
                  <a16:creationId xmlns:a16="http://schemas.microsoft.com/office/drawing/2014/main" id="{00000000-0008-0000-0200-00008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17</xdr:row>
          <xdr:rowOff>22860</xdr:rowOff>
        </xdr:from>
        <xdr:to>
          <xdr:col>21</xdr:col>
          <xdr:colOff>1463040</xdr:colOff>
          <xdr:row>17</xdr:row>
          <xdr:rowOff>213360</xdr:rowOff>
        </xdr:to>
        <xdr:sp macro="" textlink="">
          <xdr:nvSpPr>
            <xdr:cNvPr id="6537" name="Drop Down 393" hidden="1">
              <a:extLst>
                <a:ext uri="{63B3BB69-23CF-44E3-9099-C40C66FF867C}">
                  <a14:compatExt spid="_x0000_s6537"/>
                </a:ext>
                <a:ext uri="{FF2B5EF4-FFF2-40B4-BE49-F238E27FC236}">
                  <a16:creationId xmlns:a16="http://schemas.microsoft.com/office/drawing/2014/main" id="{00000000-0008-0000-0200-00008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17</xdr:row>
          <xdr:rowOff>22860</xdr:rowOff>
        </xdr:from>
        <xdr:to>
          <xdr:col>22</xdr:col>
          <xdr:colOff>1463040</xdr:colOff>
          <xdr:row>17</xdr:row>
          <xdr:rowOff>213360</xdr:rowOff>
        </xdr:to>
        <xdr:sp macro="" textlink="">
          <xdr:nvSpPr>
            <xdr:cNvPr id="6538" name="Drop Down 394" hidden="1">
              <a:extLst>
                <a:ext uri="{63B3BB69-23CF-44E3-9099-C40C66FF867C}">
                  <a14:compatExt spid="_x0000_s6538"/>
                </a:ext>
                <a:ext uri="{FF2B5EF4-FFF2-40B4-BE49-F238E27FC236}">
                  <a16:creationId xmlns:a16="http://schemas.microsoft.com/office/drawing/2014/main" id="{00000000-0008-0000-0200-00008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17</xdr:row>
          <xdr:rowOff>22860</xdr:rowOff>
        </xdr:from>
        <xdr:to>
          <xdr:col>23</xdr:col>
          <xdr:colOff>1463040</xdr:colOff>
          <xdr:row>17</xdr:row>
          <xdr:rowOff>213360</xdr:rowOff>
        </xdr:to>
        <xdr:sp macro="" textlink="">
          <xdr:nvSpPr>
            <xdr:cNvPr id="6539" name="Drop Down 395" hidden="1">
              <a:extLst>
                <a:ext uri="{63B3BB69-23CF-44E3-9099-C40C66FF867C}">
                  <a14:compatExt spid="_x0000_s6539"/>
                </a:ext>
                <a:ext uri="{FF2B5EF4-FFF2-40B4-BE49-F238E27FC236}">
                  <a16:creationId xmlns:a16="http://schemas.microsoft.com/office/drawing/2014/main" id="{00000000-0008-0000-0200-00008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22860</xdr:rowOff>
        </xdr:from>
        <xdr:to>
          <xdr:col>5</xdr:col>
          <xdr:colOff>1470660</xdr:colOff>
          <xdr:row>18</xdr:row>
          <xdr:rowOff>213360</xdr:rowOff>
        </xdr:to>
        <xdr:sp macro="" textlink="">
          <xdr:nvSpPr>
            <xdr:cNvPr id="6540" name="Drop Down 396" hidden="1">
              <a:extLst>
                <a:ext uri="{63B3BB69-23CF-44E3-9099-C40C66FF867C}">
                  <a14:compatExt spid="_x0000_s6540"/>
                </a:ext>
                <a:ext uri="{FF2B5EF4-FFF2-40B4-BE49-F238E27FC236}">
                  <a16:creationId xmlns:a16="http://schemas.microsoft.com/office/drawing/2014/main" id="{00000000-0008-0000-0200-00008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18</xdr:row>
          <xdr:rowOff>22860</xdr:rowOff>
        </xdr:from>
        <xdr:to>
          <xdr:col>6</xdr:col>
          <xdr:colOff>1470660</xdr:colOff>
          <xdr:row>18</xdr:row>
          <xdr:rowOff>213360</xdr:rowOff>
        </xdr:to>
        <xdr:sp macro="" textlink="">
          <xdr:nvSpPr>
            <xdr:cNvPr id="6541" name="Drop Down 397" hidden="1">
              <a:extLst>
                <a:ext uri="{63B3BB69-23CF-44E3-9099-C40C66FF867C}">
                  <a14:compatExt spid="_x0000_s6541"/>
                </a:ext>
                <a:ext uri="{FF2B5EF4-FFF2-40B4-BE49-F238E27FC236}">
                  <a16:creationId xmlns:a16="http://schemas.microsoft.com/office/drawing/2014/main" id="{00000000-0008-0000-0200-00008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22860</xdr:rowOff>
        </xdr:from>
        <xdr:to>
          <xdr:col>7</xdr:col>
          <xdr:colOff>1470660</xdr:colOff>
          <xdr:row>18</xdr:row>
          <xdr:rowOff>213360</xdr:rowOff>
        </xdr:to>
        <xdr:sp macro="" textlink="">
          <xdr:nvSpPr>
            <xdr:cNvPr id="6542" name="Drop Down 398" hidden="1">
              <a:extLst>
                <a:ext uri="{63B3BB69-23CF-44E3-9099-C40C66FF867C}">
                  <a14:compatExt spid="_x0000_s6542"/>
                </a:ext>
                <a:ext uri="{FF2B5EF4-FFF2-40B4-BE49-F238E27FC236}">
                  <a16:creationId xmlns:a16="http://schemas.microsoft.com/office/drawing/2014/main" id="{00000000-0008-0000-0200-00008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18</xdr:row>
          <xdr:rowOff>22860</xdr:rowOff>
        </xdr:from>
        <xdr:to>
          <xdr:col>8</xdr:col>
          <xdr:colOff>1470660</xdr:colOff>
          <xdr:row>18</xdr:row>
          <xdr:rowOff>213360</xdr:rowOff>
        </xdr:to>
        <xdr:sp macro="" textlink="">
          <xdr:nvSpPr>
            <xdr:cNvPr id="6543" name="Drop Down 399" hidden="1">
              <a:extLst>
                <a:ext uri="{63B3BB69-23CF-44E3-9099-C40C66FF867C}">
                  <a14:compatExt spid="_x0000_s6543"/>
                </a:ext>
                <a:ext uri="{FF2B5EF4-FFF2-40B4-BE49-F238E27FC236}">
                  <a16:creationId xmlns:a16="http://schemas.microsoft.com/office/drawing/2014/main" id="{00000000-0008-0000-0200-00008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22860</xdr:rowOff>
        </xdr:from>
        <xdr:to>
          <xdr:col>9</xdr:col>
          <xdr:colOff>1470660</xdr:colOff>
          <xdr:row>18</xdr:row>
          <xdr:rowOff>213360</xdr:rowOff>
        </xdr:to>
        <xdr:sp macro="" textlink="">
          <xdr:nvSpPr>
            <xdr:cNvPr id="6544" name="Drop Down 400" hidden="1">
              <a:extLst>
                <a:ext uri="{63B3BB69-23CF-44E3-9099-C40C66FF867C}">
                  <a14:compatExt spid="_x0000_s6544"/>
                </a:ext>
                <a:ext uri="{FF2B5EF4-FFF2-40B4-BE49-F238E27FC236}">
                  <a16:creationId xmlns:a16="http://schemas.microsoft.com/office/drawing/2014/main" id="{00000000-0008-0000-0200-00009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18</xdr:row>
          <xdr:rowOff>22860</xdr:rowOff>
        </xdr:from>
        <xdr:to>
          <xdr:col>10</xdr:col>
          <xdr:colOff>1470660</xdr:colOff>
          <xdr:row>18</xdr:row>
          <xdr:rowOff>213360</xdr:rowOff>
        </xdr:to>
        <xdr:sp macro="" textlink="">
          <xdr:nvSpPr>
            <xdr:cNvPr id="6545" name="Drop Down 401" hidden="1">
              <a:extLst>
                <a:ext uri="{63B3BB69-23CF-44E3-9099-C40C66FF867C}">
                  <a14:compatExt spid="_x0000_s6545"/>
                </a:ext>
                <a:ext uri="{FF2B5EF4-FFF2-40B4-BE49-F238E27FC236}">
                  <a16:creationId xmlns:a16="http://schemas.microsoft.com/office/drawing/2014/main" id="{00000000-0008-0000-0200-00009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18</xdr:row>
          <xdr:rowOff>22860</xdr:rowOff>
        </xdr:from>
        <xdr:to>
          <xdr:col>11</xdr:col>
          <xdr:colOff>1470660</xdr:colOff>
          <xdr:row>18</xdr:row>
          <xdr:rowOff>213360</xdr:rowOff>
        </xdr:to>
        <xdr:sp macro="" textlink="">
          <xdr:nvSpPr>
            <xdr:cNvPr id="6546" name="Drop Down 402" hidden="1">
              <a:extLst>
                <a:ext uri="{63B3BB69-23CF-44E3-9099-C40C66FF867C}">
                  <a14:compatExt spid="_x0000_s6546"/>
                </a:ext>
                <a:ext uri="{FF2B5EF4-FFF2-40B4-BE49-F238E27FC236}">
                  <a16:creationId xmlns:a16="http://schemas.microsoft.com/office/drawing/2014/main" id="{00000000-0008-0000-0200-00009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18</xdr:row>
          <xdr:rowOff>22860</xdr:rowOff>
        </xdr:from>
        <xdr:to>
          <xdr:col>12</xdr:col>
          <xdr:colOff>1470660</xdr:colOff>
          <xdr:row>18</xdr:row>
          <xdr:rowOff>213360</xdr:rowOff>
        </xdr:to>
        <xdr:sp macro="" textlink="">
          <xdr:nvSpPr>
            <xdr:cNvPr id="6547" name="Drop Down 403" hidden="1">
              <a:extLst>
                <a:ext uri="{63B3BB69-23CF-44E3-9099-C40C66FF867C}">
                  <a14:compatExt spid="_x0000_s6547"/>
                </a:ext>
                <a:ext uri="{FF2B5EF4-FFF2-40B4-BE49-F238E27FC236}">
                  <a16:creationId xmlns:a16="http://schemas.microsoft.com/office/drawing/2014/main" id="{00000000-0008-0000-0200-00009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18</xdr:row>
          <xdr:rowOff>22860</xdr:rowOff>
        </xdr:from>
        <xdr:to>
          <xdr:col>13</xdr:col>
          <xdr:colOff>1470660</xdr:colOff>
          <xdr:row>18</xdr:row>
          <xdr:rowOff>213360</xdr:rowOff>
        </xdr:to>
        <xdr:sp macro="" textlink="">
          <xdr:nvSpPr>
            <xdr:cNvPr id="6548" name="Drop Down 404" hidden="1">
              <a:extLst>
                <a:ext uri="{63B3BB69-23CF-44E3-9099-C40C66FF867C}">
                  <a14:compatExt spid="_x0000_s6548"/>
                </a:ext>
                <a:ext uri="{FF2B5EF4-FFF2-40B4-BE49-F238E27FC236}">
                  <a16:creationId xmlns:a16="http://schemas.microsoft.com/office/drawing/2014/main" id="{00000000-0008-0000-0200-00009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18</xdr:row>
          <xdr:rowOff>22860</xdr:rowOff>
        </xdr:from>
        <xdr:to>
          <xdr:col>14</xdr:col>
          <xdr:colOff>1470660</xdr:colOff>
          <xdr:row>18</xdr:row>
          <xdr:rowOff>213360</xdr:rowOff>
        </xdr:to>
        <xdr:sp macro="" textlink="">
          <xdr:nvSpPr>
            <xdr:cNvPr id="6549" name="Drop Down 405" hidden="1">
              <a:extLst>
                <a:ext uri="{63B3BB69-23CF-44E3-9099-C40C66FF867C}">
                  <a14:compatExt spid="_x0000_s6549"/>
                </a:ext>
                <a:ext uri="{FF2B5EF4-FFF2-40B4-BE49-F238E27FC236}">
                  <a16:creationId xmlns:a16="http://schemas.microsoft.com/office/drawing/2014/main" id="{00000000-0008-0000-0200-00009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18</xdr:row>
          <xdr:rowOff>22860</xdr:rowOff>
        </xdr:from>
        <xdr:to>
          <xdr:col>15</xdr:col>
          <xdr:colOff>1470660</xdr:colOff>
          <xdr:row>18</xdr:row>
          <xdr:rowOff>213360</xdr:rowOff>
        </xdr:to>
        <xdr:sp macro="" textlink="">
          <xdr:nvSpPr>
            <xdr:cNvPr id="6550" name="Drop Down 406" hidden="1">
              <a:extLst>
                <a:ext uri="{63B3BB69-23CF-44E3-9099-C40C66FF867C}">
                  <a14:compatExt spid="_x0000_s6550"/>
                </a:ext>
                <a:ext uri="{FF2B5EF4-FFF2-40B4-BE49-F238E27FC236}">
                  <a16:creationId xmlns:a16="http://schemas.microsoft.com/office/drawing/2014/main" id="{00000000-0008-0000-0200-00009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18</xdr:row>
          <xdr:rowOff>22860</xdr:rowOff>
        </xdr:from>
        <xdr:to>
          <xdr:col>16</xdr:col>
          <xdr:colOff>1470660</xdr:colOff>
          <xdr:row>18</xdr:row>
          <xdr:rowOff>213360</xdr:rowOff>
        </xdr:to>
        <xdr:sp macro="" textlink="">
          <xdr:nvSpPr>
            <xdr:cNvPr id="6551" name="Drop Down 407" hidden="1">
              <a:extLst>
                <a:ext uri="{63B3BB69-23CF-44E3-9099-C40C66FF867C}">
                  <a14:compatExt spid="_x0000_s6551"/>
                </a:ext>
                <a:ext uri="{FF2B5EF4-FFF2-40B4-BE49-F238E27FC236}">
                  <a16:creationId xmlns:a16="http://schemas.microsoft.com/office/drawing/2014/main" id="{00000000-0008-0000-0200-00009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18</xdr:row>
          <xdr:rowOff>22860</xdr:rowOff>
        </xdr:from>
        <xdr:to>
          <xdr:col>17</xdr:col>
          <xdr:colOff>1470660</xdr:colOff>
          <xdr:row>18</xdr:row>
          <xdr:rowOff>213360</xdr:rowOff>
        </xdr:to>
        <xdr:sp macro="" textlink="">
          <xdr:nvSpPr>
            <xdr:cNvPr id="6552" name="Drop Down 408" hidden="1">
              <a:extLst>
                <a:ext uri="{63B3BB69-23CF-44E3-9099-C40C66FF867C}">
                  <a14:compatExt spid="_x0000_s6552"/>
                </a:ext>
                <a:ext uri="{FF2B5EF4-FFF2-40B4-BE49-F238E27FC236}">
                  <a16:creationId xmlns:a16="http://schemas.microsoft.com/office/drawing/2014/main" id="{00000000-0008-0000-0200-00009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18</xdr:row>
          <xdr:rowOff>22860</xdr:rowOff>
        </xdr:from>
        <xdr:to>
          <xdr:col>18</xdr:col>
          <xdr:colOff>1470660</xdr:colOff>
          <xdr:row>18</xdr:row>
          <xdr:rowOff>213360</xdr:rowOff>
        </xdr:to>
        <xdr:sp macro="" textlink="">
          <xdr:nvSpPr>
            <xdr:cNvPr id="6553" name="Drop Down 409" hidden="1">
              <a:extLst>
                <a:ext uri="{63B3BB69-23CF-44E3-9099-C40C66FF867C}">
                  <a14:compatExt spid="_x0000_s6553"/>
                </a:ext>
                <a:ext uri="{FF2B5EF4-FFF2-40B4-BE49-F238E27FC236}">
                  <a16:creationId xmlns:a16="http://schemas.microsoft.com/office/drawing/2014/main" id="{00000000-0008-0000-0200-00009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18</xdr:row>
          <xdr:rowOff>22860</xdr:rowOff>
        </xdr:from>
        <xdr:to>
          <xdr:col>19</xdr:col>
          <xdr:colOff>1470660</xdr:colOff>
          <xdr:row>18</xdr:row>
          <xdr:rowOff>213360</xdr:rowOff>
        </xdr:to>
        <xdr:sp macro="" textlink="">
          <xdr:nvSpPr>
            <xdr:cNvPr id="6554" name="Drop Down 410" hidden="1">
              <a:extLst>
                <a:ext uri="{63B3BB69-23CF-44E3-9099-C40C66FF867C}">
                  <a14:compatExt spid="_x0000_s6554"/>
                </a:ext>
                <a:ext uri="{FF2B5EF4-FFF2-40B4-BE49-F238E27FC236}">
                  <a16:creationId xmlns:a16="http://schemas.microsoft.com/office/drawing/2014/main" id="{00000000-0008-0000-0200-00009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18</xdr:row>
          <xdr:rowOff>22860</xdr:rowOff>
        </xdr:from>
        <xdr:to>
          <xdr:col>20</xdr:col>
          <xdr:colOff>1470660</xdr:colOff>
          <xdr:row>18</xdr:row>
          <xdr:rowOff>213360</xdr:rowOff>
        </xdr:to>
        <xdr:sp macro="" textlink="">
          <xdr:nvSpPr>
            <xdr:cNvPr id="6555" name="Drop Down 411" hidden="1">
              <a:extLst>
                <a:ext uri="{63B3BB69-23CF-44E3-9099-C40C66FF867C}">
                  <a14:compatExt spid="_x0000_s6555"/>
                </a:ext>
                <a:ext uri="{FF2B5EF4-FFF2-40B4-BE49-F238E27FC236}">
                  <a16:creationId xmlns:a16="http://schemas.microsoft.com/office/drawing/2014/main" id="{00000000-0008-0000-0200-00009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18</xdr:row>
          <xdr:rowOff>22860</xdr:rowOff>
        </xdr:from>
        <xdr:to>
          <xdr:col>21</xdr:col>
          <xdr:colOff>1470660</xdr:colOff>
          <xdr:row>18</xdr:row>
          <xdr:rowOff>213360</xdr:rowOff>
        </xdr:to>
        <xdr:sp macro="" textlink="">
          <xdr:nvSpPr>
            <xdr:cNvPr id="6556" name="Drop Down 412" hidden="1">
              <a:extLst>
                <a:ext uri="{63B3BB69-23CF-44E3-9099-C40C66FF867C}">
                  <a14:compatExt spid="_x0000_s6556"/>
                </a:ext>
                <a:ext uri="{FF2B5EF4-FFF2-40B4-BE49-F238E27FC236}">
                  <a16:creationId xmlns:a16="http://schemas.microsoft.com/office/drawing/2014/main" id="{00000000-0008-0000-0200-00009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18</xdr:row>
          <xdr:rowOff>22860</xdr:rowOff>
        </xdr:from>
        <xdr:to>
          <xdr:col>22</xdr:col>
          <xdr:colOff>1470660</xdr:colOff>
          <xdr:row>18</xdr:row>
          <xdr:rowOff>213360</xdr:rowOff>
        </xdr:to>
        <xdr:sp macro="" textlink="">
          <xdr:nvSpPr>
            <xdr:cNvPr id="6557" name="Drop Down 413" hidden="1">
              <a:extLst>
                <a:ext uri="{63B3BB69-23CF-44E3-9099-C40C66FF867C}">
                  <a14:compatExt spid="_x0000_s6557"/>
                </a:ext>
                <a:ext uri="{FF2B5EF4-FFF2-40B4-BE49-F238E27FC236}">
                  <a16:creationId xmlns:a16="http://schemas.microsoft.com/office/drawing/2014/main" id="{00000000-0008-0000-0200-00009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18</xdr:row>
          <xdr:rowOff>22860</xdr:rowOff>
        </xdr:from>
        <xdr:to>
          <xdr:col>23</xdr:col>
          <xdr:colOff>1470660</xdr:colOff>
          <xdr:row>18</xdr:row>
          <xdr:rowOff>213360</xdr:rowOff>
        </xdr:to>
        <xdr:sp macro="" textlink="">
          <xdr:nvSpPr>
            <xdr:cNvPr id="6558" name="Drop Down 414" hidden="1">
              <a:extLst>
                <a:ext uri="{63B3BB69-23CF-44E3-9099-C40C66FF867C}">
                  <a14:compatExt spid="_x0000_s6558"/>
                </a:ext>
                <a:ext uri="{FF2B5EF4-FFF2-40B4-BE49-F238E27FC236}">
                  <a16:creationId xmlns:a16="http://schemas.microsoft.com/office/drawing/2014/main" id="{00000000-0008-0000-0200-00009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4</xdr:row>
          <xdr:rowOff>22860</xdr:rowOff>
        </xdr:from>
        <xdr:to>
          <xdr:col>24</xdr:col>
          <xdr:colOff>1280160</xdr:colOff>
          <xdr:row>4</xdr:row>
          <xdr:rowOff>213360</xdr:rowOff>
        </xdr:to>
        <xdr:sp macro="" textlink="">
          <xdr:nvSpPr>
            <xdr:cNvPr id="6559" name="Drop Down 415" hidden="1">
              <a:extLst>
                <a:ext uri="{63B3BB69-23CF-44E3-9099-C40C66FF867C}">
                  <a14:compatExt spid="_x0000_s6559"/>
                </a:ext>
                <a:ext uri="{FF2B5EF4-FFF2-40B4-BE49-F238E27FC236}">
                  <a16:creationId xmlns:a16="http://schemas.microsoft.com/office/drawing/2014/main" id="{00000000-0008-0000-0200-00009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8</xdr:row>
          <xdr:rowOff>22860</xdr:rowOff>
        </xdr:from>
        <xdr:to>
          <xdr:col>25</xdr:col>
          <xdr:colOff>0</xdr:colOff>
          <xdr:row>8</xdr:row>
          <xdr:rowOff>213360</xdr:rowOff>
        </xdr:to>
        <xdr:sp macro="" textlink="">
          <xdr:nvSpPr>
            <xdr:cNvPr id="6560" name="Drop Down 416" hidden="1">
              <a:extLst>
                <a:ext uri="{63B3BB69-23CF-44E3-9099-C40C66FF867C}">
                  <a14:compatExt spid="_x0000_s6560"/>
                </a:ext>
                <a:ext uri="{FF2B5EF4-FFF2-40B4-BE49-F238E27FC236}">
                  <a16:creationId xmlns:a16="http://schemas.microsoft.com/office/drawing/2014/main" id="{00000000-0008-0000-0200-0000A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9</xdr:row>
          <xdr:rowOff>22860</xdr:rowOff>
        </xdr:from>
        <xdr:to>
          <xdr:col>25</xdr:col>
          <xdr:colOff>0</xdr:colOff>
          <xdr:row>9</xdr:row>
          <xdr:rowOff>213360</xdr:rowOff>
        </xdr:to>
        <xdr:sp macro="" textlink="">
          <xdr:nvSpPr>
            <xdr:cNvPr id="6561" name="Drop Down 417" hidden="1">
              <a:extLst>
                <a:ext uri="{63B3BB69-23CF-44E3-9099-C40C66FF867C}">
                  <a14:compatExt spid="_x0000_s6561"/>
                </a:ext>
                <a:ext uri="{FF2B5EF4-FFF2-40B4-BE49-F238E27FC236}">
                  <a16:creationId xmlns:a16="http://schemas.microsoft.com/office/drawing/2014/main" id="{00000000-0008-0000-0200-0000A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10</xdr:row>
          <xdr:rowOff>22860</xdr:rowOff>
        </xdr:from>
        <xdr:to>
          <xdr:col>25</xdr:col>
          <xdr:colOff>0</xdr:colOff>
          <xdr:row>10</xdr:row>
          <xdr:rowOff>213360</xdr:rowOff>
        </xdr:to>
        <xdr:sp macro="" textlink="">
          <xdr:nvSpPr>
            <xdr:cNvPr id="6562" name="Drop Down 418" hidden="1">
              <a:extLst>
                <a:ext uri="{63B3BB69-23CF-44E3-9099-C40C66FF867C}">
                  <a14:compatExt spid="_x0000_s6562"/>
                </a:ext>
                <a:ext uri="{FF2B5EF4-FFF2-40B4-BE49-F238E27FC236}">
                  <a16:creationId xmlns:a16="http://schemas.microsoft.com/office/drawing/2014/main" id="{00000000-0008-0000-0200-0000A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15</xdr:row>
          <xdr:rowOff>22860</xdr:rowOff>
        </xdr:from>
        <xdr:to>
          <xdr:col>24</xdr:col>
          <xdr:colOff>1280160</xdr:colOff>
          <xdr:row>15</xdr:row>
          <xdr:rowOff>213360</xdr:rowOff>
        </xdr:to>
        <xdr:sp macro="" textlink="">
          <xdr:nvSpPr>
            <xdr:cNvPr id="6563" name="Drop Down 419" hidden="1">
              <a:extLst>
                <a:ext uri="{63B3BB69-23CF-44E3-9099-C40C66FF867C}">
                  <a14:compatExt spid="_x0000_s6563"/>
                </a:ext>
                <a:ext uri="{FF2B5EF4-FFF2-40B4-BE49-F238E27FC236}">
                  <a16:creationId xmlns:a16="http://schemas.microsoft.com/office/drawing/2014/main" id="{00000000-0008-0000-0200-0000A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19</xdr:row>
          <xdr:rowOff>22860</xdr:rowOff>
        </xdr:from>
        <xdr:to>
          <xdr:col>25</xdr:col>
          <xdr:colOff>0</xdr:colOff>
          <xdr:row>19</xdr:row>
          <xdr:rowOff>213360</xdr:rowOff>
        </xdr:to>
        <xdr:sp macro="" textlink="">
          <xdr:nvSpPr>
            <xdr:cNvPr id="6564" name="Drop Down 420" hidden="1">
              <a:extLst>
                <a:ext uri="{63B3BB69-23CF-44E3-9099-C40C66FF867C}">
                  <a14:compatExt spid="_x0000_s6564"/>
                </a:ext>
                <a:ext uri="{FF2B5EF4-FFF2-40B4-BE49-F238E27FC236}">
                  <a16:creationId xmlns:a16="http://schemas.microsoft.com/office/drawing/2014/main" id="{00000000-0008-0000-0200-0000A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20</xdr:row>
          <xdr:rowOff>22860</xdr:rowOff>
        </xdr:from>
        <xdr:to>
          <xdr:col>25</xdr:col>
          <xdr:colOff>0</xdr:colOff>
          <xdr:row>20</xdr:row>
          <xdr:rowOff>213360</xdr:rowOff>
        </xdr:to>
        <xdr:sp macro="" textlink="">
          <xdr:nvSpPr>
            <xdr:cNvPr id="6565" name="Drop Down 421" hidden="1">
              <a:extLst>
                <a:ext uri="{63B3BB69-23CF-44E3-9099-C40C66FF867C}">
                  <a14:compatExt spid="_x0000_s6565"/>
                </a:ext>
                <a:ext uri="{FF2B5EF4-FFF2-40B4-BE49-F238E27FC236}">
                  <a16:creationId xmlns:a16="http://schemas.microsoft.com/office/drawing/2014/main" id="{00000000-0008-0000-0200-0000A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21</xdr:row>
          <xdr:rowOff>22860</xdr:rowOff>
        </xdr:from>
        <xdr:to>
          <xdr:col>25</xdr:col>
          <xdr:colOff>0</xdr:colOff>
          <xdr:row>21</xdr:row>
          <xdr:rowOff>213360</xdr:rowOff>
        </xdr:to>
        <xdr:sp macro="" textlink="">
          <xdr:nvSpPr>
            <xdr:cNvPr id="6566" name="Drop Down 422" hidden="1">
              <a:extLst>
                <a:ext uri="{63B3BB69-23CF-44E3-9099-C40C66FF867C}">
                  <a14:compatExt spid="_x0000_s6566"/>
                </a:ext>
                <a:ext uri="{FF2B5EF4-FFF2-40B4-BE49-F238E27FC236}">
                  <a16:creationId xmlns:a16="http://schemas.microsoft.com/office/drawing/2014/main" id="{00000000-0008-0000-0200-0000A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7</xdr:row>
          <xdr:rowOff>30480</xdr:rowOff>
        </xdr:from>
        <xdr:to>
          <xdr:col>25</xdr:col>
          <xdr:colOff>0</xdr:colOff>
          <xdr:row>7</xdr:row>
          <xdr:rowOff>213360</xdr:rowOff>
        </xdr:to>
        <xdr:sp macro="" textlink="">
          <xdr:nvSpPr>
            <xdr:cNvPr id="6567" name="Drop Down 423" hidden="1">
              <a:extLst>
                <a:ext uri="{63B3BB69-23CF-44E3-9099-C40C66FF867C}">
                  <a14:compatExt spid="_x0000_s6567"/>
                </a:ext>
                <a:ext uri="{FF2B5EF4-FFF2-40B4-BE49-F238E27FC236}">
                  <a16:creationId xmlns:a16="http://schemas.microsoft.com/office/drawing/2014/main" id="{00000000-0008-0000-0200-0000A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12</xdr:row>
          <xdr:rowOff>22860</xdr:rowOff>
        </xdr:from>
        <xdr:to>
          <xdr:col>25</xdr:col>
          <xdr:colOff>0</xdr:colOff>
          <xdr:row>12</xdr:row>
          <xdr:rowOff>213360</xdr:rowOff>
        </xdr:to>
        <xdr:sp macro="" textlink="">
          <xdr:nvSpPr>
            <xdr:cNvPr id="6568" name="Drop Down 424" hidden="1">
              <a:extLst>
                <a:ext uri="{63B3BB69-23CF-44E3-9099-C40C66FF867C}">
                  <a14:compatExt spid="_x0000_s6568"/>
                </a:ext>
                <a:ext uri="{FF2B5EF4-FFF2-40B4-BE49-F238E27FC236}">
                  <a16:creationId xmlns:a16="http://schemas.microsoft.com/office/drawing/2014/main" id="{00000000-0008-0000-0200-0000A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13</xdr:row>
          <xdr:rowOff>22860</xdr:rowOff>
        </xdr:from>
        <xdr:to>
          <xdr:col>25</xdr:col>
          <xdr:colOff>0</xdr:colOff>
          <xdr:row>13</xdr:row>
          <xdr:rowOff>220980</xdr:rowOff>
        </xdr:to>
        <xdr:sp macro="" textlink="">
          <xdr:nvSpPr>
            <xdr:cNvPr id="6569" name="Drop Down 425" hidden="1">
              <a:extLst>
                <a:ext uri="{63B3BB69-23CF-44E3-9099-C40C66FF867C}">
                  <a14:compatExt spid="_x0000_s6569"/>
                </a:ext>
                <a:ext uri="{FF2B5EF4-FFF2-40B4-BE49-F238E27FC236}">
                  <a16:creationId xmlns:a16="http://schemas.microsoft.com/office/drawing/2014/main" id="{00000000-0008-0000-0200-0000A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11</xdr:row>
          <xdr:rowOff>22860</xdr:rowOff>
        </xdr:from>
        <xdr:to>
          <xdr:col>25</xdr:col>
          <xdr:colOff>0</xdr:colOff>
          <xdr:row>11</xdr:row>
          <xdr:rowOff>213360</xdr:rowOff>
        </xdr:to>
        <xdr:sp macro="" textlink="">
          <xdr:nvSpPr>
            <xdr:cNvPr id="6570" name="Drop Down 426" hidden="1">
              <a:extLst>
                <a:ext uri="{63B3BB69-23CF-44E3-9099-C40C66FF867C}">
                  <a14:compatExt spid="_x0000_s6570"/>
                </a:ext>
                <a:ext uri="{FF2B5EF4-FFF2-40B4-BE49-F238E27FC236}">
                  <a16:creationId xmlns:a16="http://schemas.microsoft.com/office/drawing/2014/main" id="{00000000-0008-0000-0200-0000A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14</xdr:row>
          <xdr:rowOff>7620</xdr:rowOff>
        </xdr:from>
        <xdr:to>
          <xdr:col>25</xdr:col>
          <xdr:colOff>0</xdr:colOff>
          <xdr:row>14</xdr:row>
          <xdr:rowOff>213360</xdr:rowOff>
        </xdr:to>
        <xdr:sp macro="" textlink="">
          <xdr:nvSpPr>
            <xdr:cNvPr id="6571" name="Drop Down 427" hidden="1">
              <a:extLst>
                <a:ext uri="{63B3BB69-23CF-44E3-9099-C40C66FF867C}">
                  <a14:compatExt spid="_x0000_s6571"/>
                </a:ext>
                <a:ext uri="{FF2B5EF4-FFF2-40B4-BE49-F238E27FC236}">
                  <a16:creationId xmlns:a16="http://schemas.microsoft.com/office/drawing/2014/main" id="{00000000-0008-0000-0200-0000A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17</xdr:row>
          <xdr:rowOff>22860</xdr:rowOff>
        </xdr:from>
        <xdr:to>
          <xdr:col>24</xdr:col>
          <xdr:colOff>1470660</xdr:colOff>
          <xdr:row>17</xdr:row>
          <xdr:rowOff>213360</xdr:rowOff>
        </xdr:to>
        <xdr:sp macro="" textlink="">
          <xdr:nvSpPr>
            <xdr:cNvPr id="6572" name="Drop Down 428" hidden="1">
              <a:extLst>
                <a:ext uri="{63B3BB69-23CF-44E3-9099-C40C66FF867C}">
                  <a14:compatExt spid="_x0000_s6572"/>
                </a:ext>
                <a:ext uri="{FF2B5EF4-FFF2-40B4-BE49-F238E27FC236}">
                  <a16:creationId xmlns:a16="http://schemas.microsoft.com/office/drawing/2014/main" id="{00000000-0008-0000-0200-0000A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18</xdr:row>
          <xdr:rowOff>22860</xdr:rowOff>
        </xdr:from>
        <xdr:to>
          <xdr:col>24</xdr:col>
          <xdr:colOff>1470660</xdr:colOff>
          <xdr:row>18</xdr:row>
          <xdr:rowOff>213360</xdr:rowOff>
        </xdr:to>
        <xdr:sp macro="" textlink="">
          <xdr:nvSpPr>
            <xdr:cNvPr id="6573" name="Drop Down 429" hidden="1">
              <a:extLst>
                <a:ext uri="{63B3BB69-23CF-44E3-9099-C40C66FF867C}">
                  <a14:compatExt spid="_x0000_s6573"/>
                </a:ext>
                <a:ext uri="{FF2B5EF4-FFF2-40B4-BE49-F238E27FC236}">
                  <a16:creationId xmlns:a16="http://schemas.microsoft.com/office/drawing/2014/main" id="{00000000-0008-0000-0200-0000A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4</xdr:row>
          <xdr:rowOff>22860</xdr:rowOff>
        </xdr:from>
        <xdr:to>
          <xdr:col>25</xdr:col>
          <xdr:colOff>1272540</xdr:colOff>
          <xdr:row>4</xdr:row>
          <xdr:rowOff>205740</xdr:rowOff>
        </xdr:to>
        <xdr:sp macro="" textlink="">
          <xdr:nvSpPr>
            <xdr:cNvPr id="6575" name="Drop Down 431" hidden="1">
              <a:extLst>
                <a:ext uri="{63B3BB69-23CF-44E3-9099-C40C66FF867C}">
                  <a14:compatExt spid="_x0000_s6575"/>
                </a:ext>
                <a:ext uri="{FF2B5EF4-FFF2-40B4-BE49-F238E27FC236}">
                  <a16:creationId xmlns:a16="http://schemas.microsoft.com/office/drawing/2014/main" id="{00000000-0008-0000-0200-0000A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8</xdr:row>
          <xdr:rowOff>22860</xdr:rowOff>
        </xdr:from>
        <xdr:to>
          <xdr:col>26</xdr:col>
          <xdr:colOff>0</xdr:colOff>
          <xdr:row>8</xdr:row>
          <xdr:rowOff>205740</xdr:rowOff>
        </xdr:to>
        <xdr:sp macro="" textlink="">
          <xdr:nvSpPr>
            <xdr:cNvPr id="6576" name="Drop Down 432" hidden="1">
              <a:extLst>
                <a:ext uri="{63B3BB69-23CF-44E3-9099-C40C66FF867C}">
                  <a14:compatExt spid="_x0000_s6576"/>
                </a:ext>
                <a:ext uri="{FF2B5EF4-FFF2-40B4-BE49-F238E27FC236}">
                  <a16:creationId xmlns:a16="http://schemas.microsoft.com/office/drawing/2014/main" id="{00000000-0008-0000-0200-0000B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9</xdr:row>
          <xdr:rowOff>22860</xdr:rowOff>
        </xdr:from>
        <xdr:to>
          <xdr:col>26</xdr:col>
          <xdr:colOff>0</xdr:colOff>
          <xdr:row>9</xdr:row>
          <xdr:rowOff>205740</xdr:rowOff>
        </xdr:to>
        <xdr:sp macro="" textlink="">
          <xdr:nvSpPr>
            <xdr:cNvPr id="6577" name="Drop Down 433" hidden="1">
              <a:extLst>
                <a:ext uri="{63B3BB69-23CF-44E3-9099-C40C66FF867C}">
                  <a14:compatExt spid="_x0000_s6577"/>
                </a:ext>
                <a:ext uri="{FF2B5EF4-FFF2-40B4-BE49-F238E27FC236}">
                  <a16:creationId xmlns:a16="http://schemas.microsoft.com/office/drawing/2014/main" id="{00000000-0008-0000-0200-0000B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10</xdr:row>
          <xdr:rowOff>22860</xdr:rowOff>
        </xdr:from>
        <xdr:to>
          <xdr:col>26</xdr:col>
          <xdr:colOff>0</xdr:colOff>
          <xdr:row>10</xdr:row>
          <xdr:rowOff>205740</xdr:rowOff>
        </xdr:to>
        <xdr:sp macro="" textlink="">
          <xdr:nvSpPr>
            <xdr:cNvPr id="6578" name="Drop Down 434" hidden="1">
              <a:extLst>
                <a:ext uri="{63B3BB69-23CF-44E3-9099-C40C66FF867C}">
                  <a14:compatExt spid="_x0000_s6578"/>
                </a:ext>
                <a:ext uri="{FF2B5EF4-FFF2-40B4-BE49-F238E27FC236}">
                  <a16:creationId xmlns:a16="http://schemas.microsoft.com/office/drawing/2014/main" id="{00000000-0008-0000-0200-0000B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15</xdr:row>
          <xdr:rowOff>22860</xdr:rowOff>
        </xdr:from>
        <xdr:to>
          <xdr:col>25</xdr:col>
          <xdr:colOff>1272540</xdr:colOff>
          <xdr:row>15</xdr:row>
          <xdr:rowOff>205740</xdr:rowOff>
        </xdr:to>
        <xdr:sp macro="" textlink="">
          <xdr:nvSpPr>
            <xdr:cNvPr id="6579" name="Drop Down 435" hidden="1">
              <a:extLst>
                <a:ext uri="{63B3BB69-23CF-44E3-9099-C40C66FF867C}">
                  <a14:compatExt spid="_x0000_s6579"/>
                </a:ext>
                <a:ext uri="{FF2B5EF4-FFF2-40B4-BE49-F238E27FC236}">
                  <a16:creationId xmlns:a16="http://schemas.microsoft.com/office/drawing/2014/main" id="{00000000-0008-0000-0200-0000B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19</xdr:row>
          <xdr:rowOff>22860</xdr:rowOff>
        </xdr:from>
        <xdr:to>
          <xdr:col>26</xdr:col>
          <xdr:colOff>0</xdr:colOff>
          <xdr:row>19</xdr:row>
          <xdr:rowOff>205740</xdr:rowOff>
        </xdr:to>
        <xdr:sp macro="" textlink="">
          <xdr:nvSpPr>
            <xdr:cNvPr id="6580" name="Drop Down 436" hidden="1">
              <a:extLst>
                <a:ext uri="{63B3BB69-23CF-44E3-9099-C40C66FF867C}">
                  <a14:compatExt spid="_x0000_s6580"/>
                </a:ext>
                <a:ext uri="{FF2B5EF4-FFF2-40B4-BE49-F238E27FC236}">
                  <a16:creationId xmlns:a16="http://schemas.microsoft.com/office/drawing/2014/main" id="{00000000-0008-0000-0200-0000B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20</xdr:row>
          <xdr:rowOff>22860</xdr:rowOff>
        </xdr:from>
        <xdr:to>
          <xdr:col>26</xdr:col>
          <xdr:colOff>0</xdr:colOff>
          <xdr:row>20</xdr:row>
          <xdr:rowOff>205740</xdr:rowOff>
        </xdr:to>
        <xdr:sp macro="" textlink="">
          <xdr:nvSpPr>
            <xdr:cNvPr id="6581" name="Drop Down 437" hidden="1">
              <a:extLst>
                <a:ext uri="{63B3BB69-23CF-44E3-9099-C40C66FF867C}">
                  <a14:compatExt spid="_x0000_s6581"/>
                </a:ext>
                <a:ext uri="{FF2B5EF4-FFF2-40B4-BE49-F238E27FC236}">
                  <a16:creationId xmlns:a16="http://schemas.microsoft.com/office/drawing/2014/main" id="{00000000-0008-0000-0200-0000B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21</xdr:row>
          <xdr:rowOff>22860</xdr:rowOff>
        </xdr:from>
        <xdr:to>
          <xdr:col>26</xdr:col>
          <xdr:colOff>0</xdr:colOff>
          <xdr:row>21</xdr:row>
          <xdr:rowOff>205740</xdr:rowOff>
        </xdr:to>
        <xdr:sp macro="" textlink="">
          <xdr:nvSpPr>
            <xdr:cNvPr id="6582" name="Drop Down 438" hidden="1">
              <a:extLst>
                <a:ext uri="{63B3BB69-23CF-44E3-9099-C40C66FF867C}">
                  <a14:compatExt spid="_x0000_s6582"/>
                </a:ext>
                <a:ext uri="{FF2B5EF4-FFF2-40B4-BE49-F238E27FC236}">
                  <a16:creationId xmlns:a16="http://schemas.microsoft.com/office/drawing/2014/main" id="{00000000-0008-0000-0200-0000B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7</xdr:row>
          <xdr:rowOff>30480</xdr:rowOff>
        </xdr:from>
        <xdr:to>
          <xdr:col>26</xdr:col>
          <xdr:colOff>0</xdr:colOff>
          <xdr:row>7</xdr:row>
          <xdr:rowOff>205740</xdr:rowOff>
        </xdr:to>
        <xdr:sp macro="" textlink="">
          <xdr:nvSpPr>
            <xdr:cNvPr id="6583" name="Drop Down 439" hidden="1">
              <a:extLst>
                <a:ext uri="{63B3BB69-23CF-44E3-9099-C40C66FF867C}">
                  <a14:compatExt spid="_x0000_s6583"/>
                </a:ext>
                <a:ext uri="{FF2B5EF4-FFF2-40B4-BE49-F238E27FC236}">
                  <a16:creationId xmlns:a16="http://schemas.microsoft.com/office/drawing/2014/main" id="{00000000-0008-0000-0200-0000B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12</xdr:row>
          <xdr:rowOff>22860</xdr:rowOff>
        </xdr:from>
        <xdr:to>
          <xdr:col>26</xdr:col>
          <xdr:colOff>0</xdr:colOff>
          <xdr:row>12</xdr:row>
          <xdr:rowOff>205740</xdr:rowOff>
        </xdr:to>
        <xdr:sp macro="" textlink="">
          <xdr:nvSpPr>
            <xdr:cNvPr id="6584" name="Drop Down 440" hidden="1">
              <a:extLst>
                <a:ext uri="{63B3BB69-23CF-44E3-9099-C40C66FF867C}">
                  <a14:compatExt spid="_x0000_s6584"/>
                </a:ext>
                <a:ext uri="{FF2B5EF4-FFF2-40B4-BE49-F238E27FC236}">
                  <a16:creationId xmlns:a16="http://schemas.microsoft.com/office/drawing/2014/main" id="{00000000-0008-0000-0200-0000B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13</xdr:row>
          <xdr:rowOff>22860</xdr:rowOff>
        </xdr:from>
        <xdr:to>
          <xdr:col>26</xdr:col>
          <xdr:colOff>0</xdr:colOff>
          <xdr:row>13</xdr:row>
          <xdr:rowOff>220980</xdr:rowOff>
        </xdr:to>
        <xdr:sp macro="" textlink="">
          <xdr:nvSpPr>
            <xdr:cNvPr id="6585" name="Drop Down 441" hidden="1">
              <a:extLst>
                <a:ext uri="{63B3BB69-23CF-44E3-9099-C40C66FF867C}">
                  <a14:compatExt spid="_x0000_s6585"/>
                </a:ext>
                <a:ext uri="{FF2B5EF4-FFF2-40B4-BE49-F238E27FC236}">
                  <a16:creationId xmlns:a16="http://schemas.microsoft.com/office/drawing/2014/main" id="{00000000-0008-0000-0200-0000B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11</xdr:row>
          <xdr:rowOff>22860</xdr:rowOff>
        </xdr:from>
        <xdr:to>
          <xdr:col>26</xdr:col>
          <xdr:colOff>0</xdr:colOff>
          <xdr:row>11</xdr:row>
          <xdr:rowOff>205740</xdr:rowOff>
        </xdr:to>
        <xdr:sp macro="" textlink="">
          <xdr:nvSpPr>
            <xdr:cNvPr id="6586" name="Drop Down 442" hidden="1">
              <a:extLst>
                <a:ext uri="{63B3BB69-23CF-44E3-9099-C40C66FF867C}">
                  <a14:compatExt spid="_x0000_s6586"/>
                </a:ext>
                <a:ext uri="{FF2B5EF4-FFF2-40B4-BE49-F238E27FC236}">
                  <a16:creationId xmlns:a16="http://schemas.microsoft.com/office/drawing/2014/main" id="{00000000-0008-0000-0200-0000B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14</xdr:row>
          <xdr:rowOff>7620</xdr:rowOff>
        </xdr:from>
        <xdr:to>
          <xdr:col>26</xdr:col>
          <xdr:colOff>0</xdr:colOff>
          <xdr:row>14</xdr:row>
          <xdr:rowOff>205740</xdr:rowOff>
        </xdr:to>
        <xdr:sp macro="" textlink="">
          <xdr:nvSpPr>
            <xdr:cNvPr id="6587" name="Drop Down 443" hidden="1">
              <a:extLst>
                <a:ext uri="{63B3BB69-23CF-44E3-9099-C40C66FF867C}">
                  <a14:compatExt spid="_x0000_s6587"/>
                </a:ext>
                <a:ext uri="{FF2B5EF4-FFF2-40B4-BE49-F238E27FC236}">
                  <a16:creationId xmlns:a16="http://schemas.microsoft.com/office/drawing/2014/main" id="{00000000-0008-0000-0200-0000B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17</xdr:row>
          <xdr:rowOff>22860</xdr:rowOff>
        </xdr:from>
        <xdr:to>
          <xdr:col>25</xdr:col>
          <xdr:colOff>1463040</xdr:colOff>
          <xdr:row>17</xdr:row>
          <xdr:rowOff>205740</xdr:rowOff>
        </xdr:to>
        <xdr:sp macro="" textlink="">
          <xdr:nvSpPr>
            <xdr:cNvPr id="6588" name="Drop Down 444" hidden="1">
              <a:extLst>
                <a:ext uri="{63B3BB69-23CF-44E3-9099-C40C66FF867C}">
                  <a14:compatExt spid="_x0000_s6588"/>
                </a:ext>
                <a:ext uri="{FF2B5EF4-FFF2-40B4-BE49-F238E27FC236}">
                  <a16:creationId xmlns:a16="http://schemas.microsoft.com/office/drawing/2014/main" id="{00000000-0008-0000-0200-0000B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18</xdr:row>
          <xdr:rowOff>22860</xdr:rowOff>
        </xdr:from>
        <xdr:to>
          <xdr:col>25</xdr:col>
          <xdr:colOff>1463040</xdr:colOff>
          <xdr:row>18</xdr:row>
          <xdr:rowOff>205740</xdr:rowOff>
        </xdr:to>
        <xdr:sp macro="" textlink="">
          <xdr:nvSpPr>
            <xdr:cNvPr id="6589" name="Drop Down 445" hidden="1">
              <a:extLst>
                <a:ext uri="{63B3BB69-23CF-44E3-9099-C40C66FF867C}">
                  <a14:compatExt spid="_x0000_s6589"/>
                </a:ext>
                <a:ext uri="{FF2B5EF4-FFF2-40B4-BE49-F238E27FC236}">
                  <a16:creationId xmlns:a16="http://schemas.microsoft.com/office/drawing/2014/main" id="{00000000-0008-0000-0200-0000B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4</xdr:row>
          <xdr:rowOff>22860</xdr:rowOff>
        </xdr:from>
        <xdr:to>
          <xdr:col>26</xdr:col>
          <xdr:colOff>1272540</xdr:colOff>
          <xdr:row>4</xdr:row>
          <xdr:rowOff>205740</xdr:rowOff>
        </xdr:to>
        <xdr:sp macro="" textlink="">
          <xdr:nvSpPr>
            <xdr:cNvPr id="6591" name="Drop Down 447" hidden="1">
              <a:extLst>
                <a:ext uri="{63B3BB69-23CF-44E3-9099-C40C66FF867C}">
                  <a14:compatExt spid="_x0000_s6591"/>
                </a:ext>
                <a:ext uri="{FF2B5EF4-FFF2-40B4-BE49-F238E27FC236}">
                  <a16:creationId xmlns:a16="http://schemas.microsoft.com/office/drawing/2014/main" id="{00000000-0008-0000-0200-0000B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8</xdr:row>
          <xdr:rowOff>22860</xdr:rowOff>
        </xdr:from>
        <xdr:to>
          <xdr:col>27</xdr:col>
          <xdr:colOff>0</xdr:colOff>
          <xdr:row>8</xdr:row>
          <xdr:rowOff>205740</xdr:rowOff>
        </xdr:to>
        <xdr:sp macro="" textlink="">
          <xdr:nvSpPr>
            <xdr:cNvPr id="6592" name="Drop Down 448" hidden="1">
              <a:extLst>
                <a:ext uri="{63B3BB69-23CF-44E3-9099-C40C66FF867C}">
                  <a14:compatExt spid="_x0000_s6592"/>
                </a:ext>
                <a:ext uri="{FF2B5EF4-FFF2-40B4-BE49-F238E27FC236}">
                  <a16:creationId xmlns:a16="http://schemas.microsoft.com/office/drawing/2014/main" id="{00000000-0008-0000-0200-0000C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9</xdr:row>
          <xdr:rowOff>22860</xdr:rowOff>
        </xdr:from>
        <xdr:to>
          <xdr:col>27</xdr:col>
          <xdr:colOff>0</xdr:colOff>
          <xdr:row>9</xdr:row>
          <xdr:rowOff>205740</xdr:rowOff>
        </xdr:to>
        <xdr:sp macro="" textlink="">
          <xdr:nvSpPr>
            <xdr:cNvPr id="6593" name="Drop Down 449" hidden="1">
              <a:extLst>
                <a:ext uri="{63B3BB69-23CF-44E3-9099-C40C66FF867C}">
                  <a14:compatExt spid="_x0000_s6593"/>
                </a:ext>
                <a:ext uri="{FF2B5EF4-FFF2-40B4-BE49-F238E27FC236}">
                  <a16:creationId xmlns:a16="http://schemas.microsoft.com/office/drawing/2014/main" id="{00000000-0008-0000-0200-0000C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10</xdr:row>
          <xdr:rowOff>22860</xdr:rowOff>
        </xdr:from>
        <xdr:to>
          <xdr:col>27</xdr:col>
          <xdr:colOff>0</xdr:colOff>
          <xdr:row>10</xdr:row>
          <xdr:rowOff>205740</xdr:rowOff>
        </xdr:to>
        <xdr:sp macro="" textlink="">
          <xdr:nvSpPr>
            <xdr:cNvPr id="6594" name="Drop Down 450" hidden="1">
              <a:extLst>
                <a:ext uri="{63B3BB69-23CF-44E3-9099-C40C66FF867C}">
                  <a14:compatExt spid="_x0000_s6594"/>
                </a:ext>
                <a:ext uri="{FF2B5EF4-FFF2-40B4-BE49-F238E27FC236}">
                  <a16:creationId xmlns:a16="http://schemas.microsoft.com/office/drawing/2014/main" id="{00000000-0008-0000-0200-0000C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15</xdr:row>
          <xdr:rowOff>22860</xdr:rowOff>
        </xdr:from>
        <xdr:to>
          <xdr:col>26</xdr:col>
          <xdr:colOff>1272540</xdr:colOff>
          <xdr:row>15</xdr:row>
          <xdr:rowOff>205740</xdr:rowOff>
        </xdr:to>
        <xdr:sp macro="" textlink="">
          <xdr:nvSpPr>
            <xdr:cNvPr id="6595" name="Drop Down 451" hidden="1">
              <a:extLst>
                <a:ext uri="{63B3BB69-23CF-44E3-9099-C40C66FF867C}">
                  <a14:compatExt spid="_x0000_s6595"/>
                </a:ext>
                <a:ext uri="{FF2B5EF4-FFF2-40B4-BE49-F238E27FC236}">
                  <a16:creationId xmlns:a16="http://schemas.microsoft.com/office/drawing/2014/main" id="{00000000-0008-0000-0200-0000C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19</xdr:row>
          <xdr:rowOff>22860</xdr:rowOff>
        </xdr:from>
        <xdr:to>
          <xdr:col>27</xdr:col>
          <xdr:colOff>0</xdr:colOff>
          <xdr:row>19</xdr:row>
          <xdr:rowOff>205740</xdr:rowOff>
        </xdr:to>
        <xdr:sp macro="" textlink="">
          <xdr:nvSpPr>
            <xdr:cNvPr id="6596" name="Drop Down 452" hidden="1">
              <a:extLst>
                <a:ext uri="{63B3BB69-23CF-44E3-9099-C40C66FF867C}">
                  <a14:compatExt spid="_x0000_s6596"/>
                </a:ext>
                <a:ext uri="{FF2B5EF4-FFF2-40B4-BE49-F238E27FC236}">
                  <a16:creationId xmlns:a16="http://schemas.microsoft.com/office/drawing/2014/main" id="{00000000-0008-0000-0200-0000C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20</xdr:row>
          <xdr:rowOff>22860</xdr:rowOff>
        </xdr:from>
        <xdr:to>
          <xdr:col>27</xdr:col>
          <xdr:colOff>0</xdr:colOff>
          <xdr:row>20</xdr:row>
          <xdr:rowOff>205740</xdr:rowOff>
        </xdr:to>
        <xdr:sp macro="" textlink="">
          <xdr:nvSpPr>
            <xdr:cNvPr id="6597" name="Drop Down 453" hidden="1">
              <a:extLst>
                <a:ext uri="{63B3BB69-23CF-44E3-9099-C40C66FF867C}">
                  <a14:compatExt spid="_x0000_s6597"/>
                </a:ext>
                <a:ext uri="{FF2B5EF4-FFF2-40B4-BE49-F238E27FC236}">
                  <a16:creationId xmlns:a16="http://schemas.microsoft.com/office/drawing/2014/main" id="{00000000-0008-0000-0200-0000C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21</xdr:row>
          <xdr:rowOff>22860</xdr:rowOff>
        </xdr:from>
        <xdr:to>
          <xdr:col>27</xdr:col>
          <xdr:colOff>0</xdr:colOff>
          <xdr:row>21</xdr:row>
          <xdr:rowOff>205740</xdr:rowOff>
        </xdr:to>
        <xdr:sp macro="" textlink="">
          <xdr:nvSpPr>
            <xdr:cNvPr id="6598" name="Drop Down 454" hidden="1">
              <a:extLst>
                <a:ext uri="{63B3BB69-23CF-44E3-9099-C40C66FF867C}">
                  <a14:compatExt spid="_x0000_s6598"/>
                </a:ext>
                <a:ext uri="{FF2B5EF4-FFF2-40B4-BE49-F238E27FC236}">
                  <a16:creationId xmlns:a16="http://schemas.microsoft.com/office/drawing/2014/main" id="{00000000-0008-0000-0200-0000C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7</xdr:row>
          <xdr:rowOff>30480</xdr:rowOff>
        </xdr:from>
        <xdr:to>
          <xdr:col>27</xdr:col>
          <xdr:colOff>0</xdr:colOff>
          <xdr:row>7</xdr:row>
          <xdr:rowOff>205740</xdr:rowOff>
        </xdr:to>
        <xdr:sp macro="" textlink="">
          <xdr:nvSpPr>
            <xdr:cNvPr id="6599" name="Drop Down 455" hidden="1">
              <a:extLst>
                <a:ext uri="{63B3BB69-23CF-44E3-9099-C40C66FF867C}">
                  <a14:compatExt spid="_x0000_s6599"/>
                </a:ext>
                <a:ext uri="{FF2B5EF4-FFF2-40B4-BE49-F238E27FC236}">
                  <a16:creationId xmlns:a16="http://schemas.microsoft.com/office/drawing/2014/main" id="{00000000-0008-0000-0200-0000C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12</xdr:row>
          <xdr:rowOff>22860</xdr:rowOff>
        </xdr:from>
        <xdr:to>
          <xdr:col>27</xdr:col>
          <xdr:colOff>0</xdr:colOff>
          <xdr:row>12</xdr:row>
          <xdr:rowOff>205740</xdr:rowOff>
        </xdr:to>
        <xdr:sp macro="" textlink="">
          <xdr:nvSpPr>
            <xdr:cNvPr id="6600" name="Drop Down 456" hidden="1">
              <a:extLst>
                <a:ext uri="{63B3BB69-23CF-44E3-9099-C40C66FF867C}">
                  <a14:compatExt spid="_x0000_s6600"/>
                </a:ext>
                <a:ext uri="{FF2B5EF4-FFF2-40B4-BE49-F238E27FC236}">
                  <a16:creationId xmlns:a16="http://schemas.microsoft.com/office/drawing/2014/main" id="{00000000-0008-0000-0200-0000C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13</xdr:row>
          <xdr:rowOff>22860</xdr:rowOff>
        </xdr:from>
        <xdr:to>
          <xdr:col>27</xdr:col>
          <xdr:colOff>0</xdr:colOff>
          <xdr:row>13</xdr:row>
          <xdr:rowOff>220980</xdr:rowOff>
        </xdr:to>
        <xdr:sp macro="" textlink="">
          <xdr:nvSpPr>
            <xdr:cNvPr id="6601" name="Drop Down 457" hidden="1">
              <a:extLst>
                <a:ext uri="{63B3BB69-23CF-44E3-9099-C40C66FF867C}">
                  <a14:compatExt spid="_x0000_s6601"/>
                </a:ext>
                <a:ext uri="{FF2B5EF4-FFF2-40B4-BE49-F238E27FC236}">
                  <a16:creationId xmlns:a16="http://schemas.microsoft.com/office/drawing/2014/main" id="{00000000-0008-0000-0200-0000C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11</xdr:row>
          <xdr:rowOff>22860</xdr:rowOff>
        </xdr:from>
        <xdr:to>
          <xdr:col>27</xdr:col>
          <xdr:colOff>0</xdr:colOff>
          <xdr:row>11</xdr:row>
          <xdr:rowOff>205740</xdr:rowOff>
        </xdr:to>
        <xdr:sp macro="" textlink="">
          <xdr:nvSpPr>
            <xdr:cNvPr id="6602" name="Drop Down 458" hidden="1">
              <a:extLst>
                <a:ext uri="{63B3BB69-23CF-44E3-9099-C40C66FF867C}">
                  <a14:compatExt spid="_x0000_s6602"/>
                </a:ext>
                <a:ext uri="{FF2B5EF4-FFF2-40B4-BE49-F238E27FC236}">
                  <a16:creationId xmlns:a16="http://schemas.microsoft.com/office/drawing/2014/main" id="{00000000-0008-0000-0200-0000C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14</xdr:row>
          <xdr:rowOff>7620</xdr:rowOff>
        </xdr:from>
        <xdr:to>
          <xdr:col>27</xdr:col>
          <xdr:colOff>0</xdr:colOff>
          <xdr:row>14</xdr:row>
          <xdr:rowOff>205740</xdr:rowOff>
        </xdr:to>
        <xdr:sp macro="" textlink="">
          <xdr:nvSpPr>
            <xdr:cNvPr id="6603" name="Drop Down 459" hidden="1">
              <a:extLst>
                <a:ext uri="{63B3BB69-23CF-44E3-9099-C40C66FF867C}">
                  <a14:compatExt spid="_x0000_s6603"/>
                </a:ext>
                <a:ext uri="{FF2B5EF4-FFF2-40B4-BE49-F238E27FC236}">
                  <a16:creationId xmlns:a16="http://schemas.microsoft.com/office/drawing/2014/main" id="{00000000-0008-0000-0200-0000C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17</xdr:row>
          <xdr:rowOff>22860</xdr:rowOff>
        </xdr:from>
        <xdr:to>
          <xdr:col>26</xdr:col>
          <xdr:colOff>1463040</xdr:colOff>
          <xdr:row>17</xdr:row>
          <xdr:rowOff>205740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2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18</xdr:row>
          <xdr:rowOff>22860</xdr:rowOff>
        </xdr:from>
        <xdr:to>
          <xdr:col>26</xdr:col>
          <xdr:colOff>1463040</xdr:colOff>
          <xdr:row>18</xdr:row>
          <xdr:rowOff>205740</xdr:rowOff>
        </xdr:to>
        <xdr:sp macro="" textlink="">
          <xdr:nvSpPr>
            <xdr:cNvPr id="6605" name="Drop Down 461" hidden="1">
              <a:extLst>
                <a:ext uri="{63B3BB69-23CF-44E3-9099-C40C66FF867C}">
                  <a14:compatExt spid="_x0000_s6605"/>
                </a:ext>
                <a:ext uri="{FF2B5EF4-FFF2-40B4-BE49-F238E27FC236}">
                  <a16:creationId xmlns:a16="http://schemas.microsoft.com/office/drawing/2014/main" id="{00000000-0008-0000-0200-0000C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4</xdr:row>
          <xdr:rowOff>22860</xdr:rowOff>
        </xdr:from>
        <xdr:to>
          <xdr:col>27</xdr:col>
          <xdr:colOff>1272540</xdr:colOff>
          <xdr:row>4</xdr:row>
          <xdr:rowOff>205740</xdr:rowOff>
        </xdr:to>
        <xdr:sp macro="" textlink="">
          <xdr:nvSpPr>
            <xdr:cNvPr id="6607" name="Drop Down 463" hidden="1">
              <a:extLst>
                <a:ext uri="{63B3BB69-23CF-44E3-9099-C40C66FF867C}">
                  <a14:compatExt spid="_x0000_s6607"/>
                </a:ext>
                <a:ext uri="{FF2B5EF4-FFF2-40B4-BE49-F238E27FC236}">
                  <a16:creationId xmlns:a16="http://schemas.microsoft.com/office/drawing/2014/main" id="{00000000-0008-0000-0200-0000C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8</xdr:row>
          <xdr:rowOff>22860</xdr:rowOff>
        </xdr:from>
        <xdr:to>
          <xdr:col>28</xdr:col>
          <xdr:colOff>0</xdr:colOff>
          <xdr:row>8</xdr:row>
          <xdr:rowOff>205740</xdr:rowOff>
        </xdr:to>
        <xdr:sp macro="" textlink="">
          <xdr:nvSpPr>
            <xdr:cNvPr id="6608" name="Drop Down 464" hidden="1">
              <a:extLst>
                <a:ext uri="{63B3BB69-23CF-44E3-9099-C40C66FF867C}">
                  <a14:compatExt spid="_x0000_s6608"/>
                </a:ext>
                <a:ext uri="{FF2B5EF4-FFF2-40B4-BE49-F238E27FC236}">
                  <a16:creationId xmlns:a16="http://schemas.microsoft.com/office/drawing/2014/main" id="{00000000-0008-0000-0200-0000D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9</xdr:row>
          <xdr:rowOff>22860</xdr:rowOff>
        </xdr:from>
        <xdr:to>
          <xdr:col>28</xdr:col>
          <xdr:colOff>0</xdr:colOff>
          <xdr:row>9</xdr:row>
          <xdr:rowOff>205740</xdr:rowOff>
        </xdr:to>
        <xdr:sp macro="" textlink="">
          <xdr:nvSpPr>
            <xdr:cNvPr id="6609" name="Drop Down 465" hidden="1">
              <a:extLst>
                <a:ext uri="{63B3BB69-23CF-44E3-9099-C40C66FF867C}">
                  <a14:compatExt spid="_x0000_s6609"/>
                </a:ext>
                <a:ext uri="{FF2B5EF4-FFF2-40B4-BE49-F238E27FC236}">
                  <a16:creationId xmlns:a16="http://schemas.microsoft.com/office/drawing/2014/main" id="{00000000-0008-0000-0200-0000D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10</xdr:row>
          <xdr:rowOff>22860</xdr:rowOff>
        </xdr:from>
        <xdr:to>
          <xdr:col>28</xdr:col>
          <xdr:colOff>0</xdr:colOff>
          <xdr:row>10</xdr:row>
          <xdr:rowOff>205740</xdr:rowOff>
        </xdr:to>
        <xdr:sp macro="" textlink="">
          <xdr:nvSpPr>
            <xdr:cNvPr id="6610" name="Drop Down 466" hidden="1">
              <a:extLst>
                <a:ext uri="{63B3BB69-23CF-44E3-9099-C40C66FF867C}">
                  <a14:compatExt spid="_x0000_s6610"/>
                </a:ext>
                <a:ext uri="{FF2B5EF4-FFF2-40B4-BE49-F238E27FC236}">
                  <a16:creationId xmlns:a16="http://schemas.microsoft.com/office/drawing/2014/main" id="{00000000-0008-0000-0200-0000D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15</xdr:row>
          <xdr:rowOff>22860</xdr:rowOff>
        </xdr:from>
        <xdr:to>
          <xdr:col>27</xdr:col>
          <xdr:colOff>1272540</xdr:colOff>
          <xdr:row>15</xdr:row>
          <xdr:rowOff>205740</xdr:rowOff>
        </xdr:to>
        <xdr:sp macro="" textlink="">
          <xdr:nvSpPr>
            <xdr:cNvPr id="6611" name="Drop Down 467" hidden="1">
              <a:extLst>
                <a:ext uri="{63B3BB69-23CF-44E3-9099-C40C66FF867C}">
                  <a14:compatExt spid="_x0000_s6611"/>
                </a:ext>
                <a:ext uri="{FF2B5EF4-FFF2-40B4-BE49-F238E27FC236}">
                  <a16:creationId xmlns:a16="http://schemas.microsoft.com/office/drawing/2014/main" id="{00000000-0008-0000-0200-0000D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19</xdr:row>
          <xdr:rowOff>22860</xdr:rowOff>
        </xdr:from>
        <xdr:to>
          <xdr:col>28</xdr:col>
          <xdr:colOff>0</xdr:colOff>
          <xdr:row>19</xdr:row>
          <xdr:rowOff>205740</xdr:rowOff>
        </xdr:to>
        <xdr:sp macro="" textlink="">
          <xdr:nvSpPr>
            <xdr:cNvPr id="6612" name="Drop Down 468" hidden="1">
              <a:extLst>
                <a:ext uri="{63B3BB69-23CF-44E3-9099-C40C66FF867C}">
                  <a14:compatExt spid="_x0000_s6612"/>
                </a:ext>
                <a:ext uri="{FF2B5EF4-FFF2-40B4-BE49-F238E27FC236}">
                  <a16:creationId xmlns:a16="http://schemas.microsoft.com/office/drawing/2014/main" id="{00000000-0008-0000-0200-0000D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20</xdr:row>
          <xdr:rowOff>22860</xdr:rowOff>
        </xdr:from>
        <xdr:to>
          <xdr:col>28</xdr:col>
          <xdr:colOff>0</xdr:colOff>
          <xdr:row>20</xdr:row>
          <xdr:rowOff>205740</xdr:rowOff>
        </xdr:to>
        <xdr:sp macro="" textlink="">
          <xdr:nvSpPr>
            <xdr:cNvPr id="6613" name="Drop Down 469" hidden="1">
              <a:extLst>
                <a:ext uri="{63B3BB69-23CF-44E3-9099-C40C66FF867C}">
                  <a14:compatExt spid="_x0000_s6613"/>
                </a:ext>
                <a:ext uri="{FF2B5EF4-FFF2-40B4-BE49-F238E27FC236}">
                  <a16:creationId xmlns:a16="http://schemas.microsoft.com/office/drawing/2014/main" id="{00000000-0008-0000-0200-0000D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21</xdr:row>
          <xdr:rowOff>22860</xdr:rowOff>
        </xdr:from>
        <xdr:to>
          <xdr:col>28</xdr:col>
          <xdr:colOff>0</xdr:colOff>
          <xdr:row>21</xdr:row>
          <xdr:rowOff>205740</xdr:rowOff>
        </xdr:to>
        <xdr:sp macro="" textlink="">
          <xdr:nvSpPr>
            <xdr:cNvPr id="6614" name="Drop Down 470" hidden="1">
              <a:extLst>
                <a:ext uri="{63B3BB69-23CF-44E3-9099-C40C66FF867C}">
                  <a14:compatExt spid="_x0000_s6614"/>
                </a:ext>
                <a:ext uri="{FF2B5EF4-FFF2-40B4-BE49-F238E27FC236}">
                  <a16:creationId xmlns:a16="http://schemas.microsoft.com/office/drawing/2014/main" id="{00000000-0008-0000-0200-0000D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7</xdr:row>
          <xdr:rowOff>30480</xdr:rowOff>
        </xdr:from>
        <xdr:to>
          <xdr:col>28</xdr:col>
          <xdr:colOff>0</xdr:colOff>
          <xdr:row>7</xdr:row>
          <xdr:rowOff>205740</xdr:rowOff>
        </xdr:to>
        <xdr:sp macro="" textlink="">
          <xdr:nvSpPr>
            <xdr:cNvPr id="6615" name="Drop Down 471" hidden="1">
              <a:extLst>
                <a:ext uri="{63B3BB69-23CF-44E3-9099-C40C66FF867C}">
                  <a14:compatExt spid="_x0000_s6615"/>
                </a:ext>
                <a:ext uri="{FF2B5EF4-FFF2-40B4-BE49-F238E27FC236}">
                  <a16:creationId xmlns:a16="http://schemas.microsoft.com/office/drawing/2014/main" id="{00000000-0008-0000-0200-0000D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12</xdr:row>
          <xdr:rowOff>22860</xdr:rowOff>
        </xdr:from>
        <xdr:to>
          <xdr:col>28</xdr:col>
          <xdr:colOff>0</xdr:colOff>
          <xdr:row>12</xdr:row>
          <xdr:rowOff>205740</xdr:rowOff>
        </xdr:to>
        <xdr:sp macro="" textlink="">
          <xdr:nvSpPr>
            <xdr:cNvPr id="6616" name="Drop Down 472" hidden="1">
              <a:extLst>
                <a:ext uri="{63B3BB69-23CF-44E3-9099-C40C66FF867C}">
                  <a14:compatExt spid="_x0000_s6616"/>
                </a:ext>
                <a:ext uri="{FF2B5EF4-FFF2-40B4-BE49-F238E27FC236}">
                  <a16:creationId xmlns:a16="http://schemas.microsoft.com/office/drawing/2014/main" id="{00000000-0008-0000-0200-0000D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13</xdr:row>
          <xdr:rowOff>22860</xdr:rowOff>
        </xdr:from>
        <xdr:to>
          <xdr:col>28</xdr:col>
          <xdr:colOff>0</xdr:colOff>
          <xdr:row>13</xdr:row>
          <xdr:rowOff>220980</xdr:rowOff>
        </xdr:to>
        <xdr:sp macro="" textlink="">
          <xdr:nvSpPr>
            <xdr:cNvPr id="6617" name="Drop Down 473" hidden="1">
              <a:extLst>
                <a:ext uri="{63B3BB69-23CF-44E3-9099-C40C66FF867C}">
                  <a14:compatExt spid="_x0000_s6617"/>
                </a:ext>
                <a:ext uri="{FF2B5EF4-FFF2-40B4-BE49-F238E27FC236}">
                  <a16:creationId xmlns:a16="http://schemas.microsoft.com/office/drawing/2014/main" id="{00000000-0008-0000-0200-0000D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11</xdr:row>
          <xdr:rowOff>22860</xdr:rowOff>
        </xdr:from>
        <xdr:to>
          <xdr:col>28</xdr:col>
          <xdr:colOff>0</xdr:colOff>
          <xdr:row>11</xdr:row>
          <xdr:rowOff>205740</xdr:rowOff>
        </xdr:to>
        <xdr:sp macro="" textlink="">
          <xdr:nvSpPr>
            <xdr:cNvPr id="6618" name="Drop Down 474" hidden="1">
              <a:extLst>
                <a:ext uri="{63B3BB69-23CF-44E3-9099-C40C66FF867C}">
                  <a14:compatExt spid="_x0000_s6618"/>
                </a:ext>
                <a:ext uri="{FF2B5EF4-FFF2-40B4-BE49-F238E27FC236}">
                  <a16:creationId xmlns:a16="http://schemas.microsoft.com/office/drawing/2014/main" id="{00000000-0008-0000-0200-0000D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14</xdr:row>
          <xdr:rowOff>7620</xdr:rowOff>
        </xdr:from>
        <xdr:to>
          <xdr:col>28</xdr:col>
          <xdr:colOff>0</xdr:colOff>
          <xdr:row>14</xdr:row>
          <xdr:rowOff>205740</xdr:rowOff>
        </xdr:to>
        <xdr:sp macro="" textlink="">
          <xdr:nvSpPr>
            <xdr:cNvPr id="6619" name="Drop Down 475" hidden="1">
              <a:extLst>
                <a:ext uri="{63B3BB69-23CF-44E3-9099-C40C66FF867C}">
                  <a14:compatExt spid="_x0000_s6619"/>
                </a:ext>
                <a:ext uri="{FF2B5EF4-FFF2-40B4-BE49-F238E27FC236}">
                  <a16:creationId xmlns:a16="http://schemas.microsoft.com/office/drawing/2014/main" id="{00000000-0008-0000-0200-0000D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17</xdr:row>
          <xdr:rowOff>22860</xdr:rowOff>
        </xdr:from>
        <xdr:to>
          <xdr:col>27</xdr:col>
          <xdr:colOff>1463040</xdr:colOff>
          <xdr:row>17</xdr:row>
          <xdr:rowOff>205740</xdr:rowOff>
        </xdr:to>
        <xdr:sp macro="" textlink="">
          <xdr:nvSpPr>
            <xdr:cNvPr id="6620" name="Drop Down 476" hidden="1">
              <a:extLst>
                <a:ext uri="{63B3BB69-23CF-44E3-9099-C40C66FF867C}">
                  <a14:compatExt spid="_x0000_s6620"/>
                </a:ext>
                <a:ext uri="{FF2B5EF4-FFF2-40B4-BE49-F238E27FC236}">
                  <a16:creationId xmlns:a16="http://schemas.microsoft.com/office/drawing/2014/main" id="{00000000-0008-0000-0200-0000D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18</xdr:row>
          <xdr:rowOff>22860</xdr:rowOff>
        </xdr:from>
        <xdr:to>
          <xdr:col>27</xdr:col>
          <xdr:colOff>1463040</xdr:colOff>
          <xdr:row>18</xdr:row>
          <xdr:rowOff>205740</xdr:rowOff>
        </xdr:to>
        <xdr:sp macro="" textlink="">
          <xdr:nvSpPr>
            <xdr:cNvPr id="6621" name="Drop Down 477" hidden="1">
              <a:extLst>
                <a:ext uri="{63B3BB69-23CF-44E3-9099-C40C66FF867C}">
                  <a14:compatExt spid="_x0000_s6621"/>
                </a:ext>
                <a:ext uri="{FF2B5EF4-FFF2-40B4-BE49-F238E27FC236}">
                  <a16:creationId xmlns:a16="http://schemas.microsoft.com/office/drawing/2014/main" id="{00000000-0008-0000-0200-0000D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4</xdr:row>
          <xdr:rowOff>22860</xdr:rowOff>
        </xdr:from>
        <xdr:to>
          <xdr:col>28</xdr:col>
          <xdr:colOff>1272540</xdr:colOff>
          <xdr:row>4</xdr:row>
          <xdr:rowOff>205740</xdr:rowOff>
        </xdr:to>
        <xdr:sp macro="" textlink="">
          <xdr:nvSpPr>
            <xdr:cNvPr id="6623" name="Drop Down 479" hidden="1">
              <a:extLst>
                <a:ext uri="{63B3BB69-23CF-44E3-9099-C40C66FF867C}">
                  <a14:compatExt spid="_x0000_s6623"/>
                </a:ext>
                <a:ext uri="{FF2B5EF4-FFF2-40B4-BE49-F238E27FC236}">
                  <a16:creationId xmlns:a16="http://schemas.microsoft.com/office/drawing/2014/main" id="{00000000-0008-0000-0200-0000D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8</xdr:row>
          <xdr:rowOff>22860</xdr:rowOff>
        </xdr:from>
        <xdr:to>
          <xdr:col>29</xdr:col>
          <xdr:colOff>0</xdr:colOff>
          <xdr:row>8</xdr:row>
          <xdr:rowOff>205740</xdr:rowOff>
        </xdr:to>
        <xdr:sp macro="" textlink="">
          <xdr:nvSpPr>
            <xdr:cNvPr id="6624" name="Drop Down 480" hidden="1">
              <a:extLst>
                <a:ext uri="{63B3BB69-23CF-44E3-9099-C40C66FF867C}">
                  <a14:compatExt spid="_x0000_s6624"/>
                </a:ext>
                <a:ext uri="{FF2B5EF4-FFF2-40B4-BE49-F238E27FC236}">
                  <a16:creationId xmlns:a16="http://schemas.microsoft.com/office/drawing/2014/main" id="{00000000-0008-0000-0200-0000E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9</xdr:row>
          <xdr:rowOff>22860</xdr:rowOff>
        </xdr:from>
        <xdr:to>
          <xdr:col>29</xdr:col>
          <xdr:colOff>0</xdr:colOff>
          <xdr:row>9</xdr:row>
          <xdr:rowOff>205740</xdr:rowOff>
        </xdr:to>
        <xdr:sp macro="" textlink="">
          <xdr:nvSpPr>
            <xdr:cNvPr id="6625" name="Drop Down 481" hidden="1">
              <a:extLst>
                <a:ext uri="{63B3BB69-23CF-44E3-9099-C40C66FF867C}">
                  <a14:compatExt spid="_x0000_s6625"/>
                </a:ext>
                <a:ext uri="{FF2B5EF4-FFF2-40B4-BE49-F238E27FC236}">
                  <a16:creationId xmlns:a16="http://schemas.microsoft.com/office/drawing/2014/main" id="{00000000-0008-0000-0200-0000E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10</xdr:row>
          <xdr:rowOff>22860</xdr:rowOff>
        </xdr:from>
        <xdr:to>
          <xdr:col>29</xdr:col>
          <xdr:colOff>0</xdr:colOff>
          <xdr:row>10</xdr:row>
          <xdr:rowOff>205740</xdr:rowOff>
        </xdr:to>
        <xdr:sp macro="" textlink="">
          <xdr:nvSpPr>
            <xdr:cNvPr id="6626" name="Drop Down 482" hidden="1">
              <a:extLst>
                <a:ext uri="{63B3BB69-23CF-44E3-9099-C40C66FF867C}">
                  <a14:compatExt spid="_x0000_s6626"/>
                </a:ext>
                <a:ext uri="{FF2B5EF4-FFF2-40B4-BE49-F238E27FC236}">
                  <a16:creationId xmlns:a16="http://schemas.microsoft.com/office/drawing/2014/main" id="{00000000-0008-0000-0200-0000E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15</xdr:row>
          <xdr:rowOff>22860</xdr:rowOff>
        </xdr:from>
        <xdr:to>
          <xdr:col>28</xdr:col>
          <xdr:colOff>1272540</xdr:colOff>
          <xdr:row>15</xdr:row>
          <xdr:rowOff>205740</xdr:rowOff>
        </xdr:to>
        <xdr:sp macro="" textlink="">
          <xdr:nvSpPr>
            <xdr:cNvPr id="6627" name="Drop Down 483" hidden="1">
              <a:extLst>
                <a:ext uri="{63B3BB69-23CF-44E3-9099-C40C66FF867C}">
                  <a14:compatExt spid="_x0000_s6627"/>
                </a:ext>
                <a:ext uri="{FF2B5EF4-FFF2-40B4-BE49-F238E27FC236}">
                  <a16:creationId xmlns:a16="http://schemas.microsoft.com/office/drawing/2014/main" id="{00000000-0008-0000-0200-0000E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19</xdr:row>
          <xdr:rowOff>22860</xdr:rowOff>
        </xdr:from>
        <xdr:to>
          <xdr:col>29</xdr:col>
          <xdr:colOff>0</xdr:colOff>
          <xdr:row>19</xdr:row>
          <xdr:rowOff>205740</xdr:rowOff>
        </xdr:to>
        <xdr:sp macro="" textlink="">
          <xdr:nvSpPr>
            <xdr:cNvPr id="6628" name="Drop Down 484" hidden="1">
              <a:extLst>
                <a:ext uri="{63B3BB69-23CF-44E3-9099-C40C66FF867C}">
                  <a14:compatExt spid="_x0000_s6628"/>
                </a:ext>
                <a:ext uri="{FF2B5EF4-FFF2-40B4-BE49-F238E27FC236}">
                  <a16:creationId xmlns:a16="http://schemas.microsoft.com/office/drawing/2014/main" id="{00000000-0008-0000-0200-0000E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20</xdr:row>
          <xdr:rowOff>22860</xdr:rowOff>
        </xdr:from>
        <xdr:to>
          <xdr:col>29</xdr:col>
          <xdr:colOff>0</xdr:colOff>
          <xdr:row>20</xdr:row>
          <xdr:rowOff>205740</xdr:rowOff>
        </xdr:to>
        <xdr:sp macro="" textlink="">
          <xdr:nvSpPr>
            <xdr:cNvPr id="6629" name="Drop Down 485" hidden="1">
              <a:extLst>
                <a:ext uri="{63B3BB69-23CF-44E3-9099-C40C66FF867C}">
                  <a14:compatExt spid="_x0000_s6629"/>
                </a:ext>
                <a:ext uri="{FF2B5EF4-FFF2-40B4-BE49-F238E27FC236}">
                  <a16:creationId xmlns:a16="http://schemas.microsoft.com/office/drawing/2014/main" id="{00000000-0008-0000-0200-0000E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21</xdr:row>
          <xdr:rowOff>22860</xdr:rowOff>
        </xdr:from>
        <xdr:to>
          <xdr:col>29</xdr:col>
          <xdr:colOff>0</xdr:colOff>
          <xdr:row>21</xdr:row>
          <xdr:rowOff>205740</xdr:rowOff>
        </xdr:to>
        <xdr:sp macro="" textlink="">
          <xdr:nvSpPr>
            <xdr:cNvPr id="6630" name="Drop Down 486" hidden="1">
              <a:extLst>
                <a:ext uri="{63B3BB69-23CF-44E3-9099-C40C66FF867C}">
                  <a14:compatExt spid="_x0000_s6630"/>
                </a:ext>
                <a:ext uri="{FF2B5EF4-FFF2-40B4-BE49-F238E27FC236}">
                  <a16:creationId xmlns:a16="http://schemas.microsoft.com/office/drawing/2014/main" id="{00000000-0008-0000-0200-0000E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7</xdr:row>
          <xdr:rowOff>30480</xdr:rowOff>
        </xdr:from>
        <xdr:to>
          <xdr:col>29</xdr:col>
          <xdr:colOff>0</xdr:colOff>
          <xdr:row>7</xdr:row>
          <xdr:rowOff>205740</xdr:rowOff>
        </xdr:to>
        <xdr:sp macro="" textlink="">
          <xdr:nvSpPr>
            <xdr:cNvPr id="6631" name="Drop Down 487" hidden="1">
              <a:extLst>
                <a:ext uri="{63B3BB69-23CF-44E3-9099-C40C66FF867C}">
                  <a14:compatExt spid="_x0000_s6631"/>
                </a:ext>
                <a:ext uri="{FF2B5EF4-FFF2-40B4-BE49-F238E27FC236}">
                  <a16:creationId xmlns:a16="http://schemas.microsoft.com/office/drawing/2014/main" id="{00000000-0008-0000-0200-0000E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12</xdr:row>
          <xdr:rowOff>22860</xdr:rowOff>
        </xdr:from>
        <xdr:to>
          <xdr:col>29</xdr:col>
          <xdr:colOff>0</xdr:colOff>
          <xdr:row>12</xdr:row>
          <xdr:rowOff>205740</xdr:rowOff>
        </xdr:to>
        <xdr:sp macro="" textlink="">
          <xdr:nvSpPr>
            <xdr:cNvPr id="6632" name="Drop Down 488" hidden="1">
              <a:extLst>
                <a:ext uri="{63B3BB69-23CF-44E3-9099-C40C66FF867C}">
                  <a14:compatExt spid="_x0000_s6632"/>
                </a:ext>
                <a:ext uri="{FF2B5EF4-FFF2-40B4-BE49-F238E27FC236}">
                  <a16:creationId xmlns:a16="http://schemas.microsoft.com/office/drawing/2014/main" id="{00000000-0008-0000-0200-0000E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13</xdr:row>
          <xdr:rowOff>22860</xdr:rowOff>
        </xdr:from>
        <xdr:to>
          <xdr:col>29</xdr:col>
          <xdr:colOff>0</xdr:colOff>
          <xdr:row>13</xdr:row>
          <xdr:rowOff>220980</xdr:rowOff>
        </xdr:to>
        <xdr:sp macro="" textlink="">
          <xdr:nvSpPr>
            <xdr:cNvPr id="6633" name="Drop Down 489" hidden="1">
              <a:extLst>
                <a:ext uri="{63B3BB69-23CF-44E3-9099-C40C66FF867C}">
                  <a14:compatExt spid="_x0000_s6633"/>
                </a:ext>
                <a:ext uri="{FF2B5EF4-FFF2-40B4-BE49-F238E27FC236}">
                  <a16:creationId xmlns:a16="http://schemas.microsoft.com/office/drawing/2014/main" id="{00000000-0008-0000-0200-0000E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11</xdr:row>
          <xdr:rowOff>22860</xdr:rowOff>
        </xdr:from>
        <xdr:to>
          <xdr:col>29</xdr:col>
          <xdr:colOff>0</xdr:colOff>
          <xdr:row>11</xdr:row>
          <xdr:rowOff>205740</xdr:rowOff>
        </xdr:to>
        <xdr:sp macro="" textlink="">
          <xdr:nvSpPr>
            <xdr:cNvPr id="6634" name="Drop Down 490" hidden="1">
              <a:extLst>
                <a:ext uri="{63B3BB69-23CF-44E3-9099-C40C66FF867C}">
                  <a14:compatExt spid="_x0000_s6634"/>
                </a:ext>
                <a:ext uri="{FF2B5EF4-FFF2-40B4-BE49-F238E27FC236}">
                  <a16:creationId xmlns:a16="http://schemas.microsoft.com/office/drawing/2014/main" id="{00000000-0008-0000-0200-0000E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14</xdr:row>
          <xdr:rowOff>7620</xdr:rowOff>
        </xdr:from>
        <xdr:to>
          <xdr:col>29</xdr:col>
          <xdr:colOff>0</xdr:colOff>
          <xdr:row>14</xdr:row>
          <xdr:rowOff>205740</xdr:rowOff>
        </xdr:to>
        <xdr:sp macro="" textlink="">
          <xdr:nvSpPr>
            <xdr:cNvPr id="6635" name="Drop Down 491" hidden="1">
              <a:extLst>
                <a:ext uri="{63B3BB69-23CF-44E3-9099-C40C66FF867C}">
                  <a14:compatExt spid="_x0000_s6635"/>
                </a:ext>
                <a:ext uri="{FF2B5EF4-FFF2-40B4-BE49-F238E27FC236}">
                  <a16:creationId xmlns:a16="http://schemas.microsoft.com/office/drawing/2014/main" id="{00000000-0008-0000-0200-0000E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17</xdr:row>
          <xdr:rowOff>22860</xdr:rowOff>
        </xdr:from>
        <xdr:to>
          <xdr:col>28</xdr:col>
          <xdr:colOff>1463040</xdr:colOff>
          <xdr:row>17</xdr:row>
          <xdr:rowOff>205740</xdr:rowOff>
        </xdr:to>
        <xdr:sp macro="" textlink="">
          <xdr:nvSpPr>
            <xdr:cNvPr id="6636" name="Drop Down 492" hidden="1">
              <a:extLst>
                <a:ext uri="{63B3BB69-23CF-44E3-9099-C40C66FF867C}">
                  <a14:compatExt spid="_x0000_s6636"/>
                </a:ext>
                <a:ext uri="{FF2B5EF4-FFF2-40B4-BE49-F238E27FC236}">
                  <a16:creationId xmlns:a16="http://schemas.microsoft.com/office/drawing/2014/main" id="{00000000-0008-0000-0200-0000E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18</xdr:row>
          <xdr:rowOff>22860</xdr:rowOff>
        </xdr:from>
        <xdr:to>
          <xdr:col>28</xdr:col>
          <xdr:colOff>1463040</xdr:colOff>
          <xdr:row>18</xdr:row>
          <xdr:rowOff>205740</xdr:rowOff>
        </xdr:to>
        <xdr:sp macro="" textlink="">
          <xdr:nvSpPr>
            <xdr:cNvPr id="6637" name="Drop Down 493" hidden="1">
              <a:extLst>
                <a:ext uri="{63B3BB69-23CF-44E3-9099-C40C66FF867C}">
                  <a14:compatExt spid="_x0000_s6637"/>
                </a:ext>
                <a:ext uri="{FF2B5EF4-FFF2-40B4-BE49-F238E27FC236}">
                  <a16:creationId xmlns:a16="http://schemas.microsoft.com/office/drawing/2014/main" id="{00000000-0008-0000-0200-0000E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4</xdr:row>
          <xdr:rowOff>22860</xdr:rowOff>
        </xdr:from>
        <xdr:to>
          <xdr:col>29</xdr:col>
          <xdr:colOff>1272540</xdr:colOff>
          <xdr:row>4</xdr:row>
          <xdr:rowOff>205740</xdr:rowOff>
        </xdr:to>
        <xdr:sp macro="" textlink="">
          <xdr:nvSpPr>
            <xdr:cNvPr id="6639" name="Drop Down 495" hidden="1">
              <a:extLst>
                <a:ext uri="{63B3BB69-23CF-44E3-9099-C40C66FF867C}">
                  <a14:compatExt spid="_x0000_s6639"/>
                </a:ext>
                <a:ext uri="{FF2B5EF4-FFF2-40B4-BE49-F238E27FC236}">
                  <a16:creationId xmlns:a16="http://schemas.microsoft.com/office/drawing/2014/main" id="{00000000-0008-0000-0200-0000E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8</xdr:row>
          <xdr:rowOff>22860</xdr:rowOff>
        </xdr:from>
        <xdr:to>
          <xdr:col>30</xdr:col>
          <xdr:colOff>0</xdr:colOff>
          <xdr:row>8</xdr:row>
          <xdr:rowOff>205740</xdr:rowOff>
        </xdr:to>
        <xdr:sp macro="" textlink="">
          <xdr:nvSpPr>
            <xdr:cNvPr id="6640" name="Drop Down 496" hidden="1">
              <a:extLst>
                <a:ext uri="{63B3BB69-23CF-44E3-9099-C40C66FF867C}">
                  <a14:compatExt spid="_x0000_s6640"/>
                </a:ext>
                <a:ext uri="{FF2B5EF4-FFF2-40B4-BE49-F238E27FC236}">
                  <a16:creationId xmlns:a16="http://schemas.microsoft.com/office/drawing/2014/main" id="{00000000-0008-0000-0200-0000F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9</xdr:row>
          <xdr:rowOff>22860</xdr:rowOff>
        </xdr:from>
        <xdr:to>
          <xdr:col>30</xdr:col>
          <xdr:colOff>0</xdr:colOff>
          <xdr:row>9</xdr:row>
          <xdr:rowOff>205740</xdr:rowOff>
        </xdr:to>
        <xdr:sp macro="" textlink="">
          <xdr:nvSpPr>
            <xdr:cNvPr id="6641" name="Drop Down 497" hidden="1">
              <a:extLst>
                <a:ext uri="{63B3BB69-23CF-44E3-9099-C40C66FF867C}">
                  <a14:compatExt spid="_x0000_s6641"/>
                </a:ext>
                <a:ext uri="{FF2B5EF4-FFF2-40B4-BE49-F238E27FC236}">
                  <a16:creationId xmlns:a16="http://schemas.microsoft.com/office/drawing/2014/main" id="{00000000-0008-0000-0200-0000F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10</xdr:row>
          <xdr:rowOff>22860</xdr:rowOff>
        </xdr:from>
        <xdr:to>
          <xdr:col>30</xdr:col>
          <xdr:colOff>0</xdr:colOff>
          <xdr:row>10</xdr:row>
          <xdr:rowOff>205740</xdr:rowOff>
        </xdr:to>
        <xdr:sp macro="" textlink="">
          <xdr:nvSpPr>
            <xdr:cNvPr id="6642" name="Drop Down 498" hidden="1">
              <a:extLst>
                <a:ext uri="{63B3BB69-23CF-44E3-9099-C40C66FF867C}">
                  <a14:compatExt spid="_x0000_s6642"/>
                </a:ext>
                <a:ext uri="{FF2B5EF4-FFF2-40B4-BE49-F238E27FC236}">
                  <a16:creationId xmlns:a16="http://schemas.microsoft.com/office/drawing/2014/main" id="{00000000-0008-0000-0200-0000F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15</xdr:row>
          <xdr:rowOff>22860</xdr:rowOff>
        </xdr:from>
        <xdr:to>
          <xdr:col>29</xdr:col>
          <xdr:colOff>1272540</xdr:colOff>
          <xdr:row>15</xdr:row>
          <xdr:rowOff>205740</xdr:rowOff>
        </xdr:to>
        <xdr:sp macro="" textlink="">
          <xdr:nvSpPr>
            <xdr:cNvPr id="6643" name="Drop Down 499" hidden="1">
              <a:extLst>
                <a:ext uri="{63B3BB69-23CF-44E3-9099-C40C66FF867C}">
                  <a14:compatExt spid="_x0000_s6643"/>
                </a:ext>
                <a:ext uri="{FF2B5EF4-FFF2-40B4-BE49-F238E27FC236}">
                  <a16:creationId xmlns:a16="http://schemas.microsoft.com/office/drawing/2014/main" id="{00000000-0008-0000-0200-0000F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19</xdr:row>
          <xdr:rowOff>22860</xdr:rowOff>
        </xdr:from>
        <xdr:to>
          <xdr:col>30</xdr:col>
          <xdr:colOff>0</xdr:colOff>
          <xdr:row>19</xdr:row>
          <xdr:rowOff>205740</xdr:rowOff>
        </xdr:to>
        <xdr:sp macro="" textlink="">
          <xdr:nvSpPr>
            <xdr:cNvPr id="6644" name="Drop Down 500" hidden="1">
              <a:extLst>
                <a:ext uri="{63B3BB69-23CF-44E3-9099-C40C66FF867C}">
                  <a14:compatExt spid="_x0000_s6644"/>
                </a:ext>
                <a:ext uri="{FF2B5EF4-FFF2-40B4-BE49-F238E27FC236}">
                  <a16:creationId xmlns:a16="http://schemas.microsoft.com/office/drawing/2014/main" id="{00000000-0008-0000-0200-0000F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20</xdr:row>
          <xdr:rowOff>22860</xdr:rowOff>
        </xdr:from>
        <xdr:to>
          <xdr:col>30</xdr:col>
          <xdr:colOff>0</xdr:colOff>
          <xdr:row>20</xdr:row>
          <xdr:rowOff>205740</xdr:rowOff>
        </xdr:to>
        <xdr:sp macro="" textlink="">
          <xdr:nvSpPr>
            <xdr:cNvPr id="6645" name="Drop Down 501" hidden="1">
              <a:extLst>
                <a:ext uri="{63B3BB69-23CF-44E3-9099-C40C66FF867C}">
                  <a14:compatExt spid="_x0000_s6645"/>
                </a:ext>
                <a:ext uri="{FF2B5EF4-FFF2-40B4-BE49-F238E27FC236}">
                  <a16:creationId xmlns:a16="http://schemas.microsoft.com/office/drawing/2014/main" id="{00000000-0008-0000-0200-0000F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21</xdr:row>
          <xdr:rowOff>22860</xdr:rowOff>
        </xdr:from>
        <xdr:to>
          <xdr:col>30</xdr:col>
          <xdr:colOff>0</xdr:colOff>
          <xdr:row>21</xdr:row>
          <xdr:rowOff>205740</xdr:rowOff>
        </xdr:to>
        <xdr:sp macro="" textlink="">
          <xdr:nvSpPr>
            <xdr:cNvPr id="6646" name="Drop Down 502" hidden="1">
              <a:extLst>
                <a:ext uri="{63B3BB69-23CF-44E3-9099-C40C66FF867C}">
                  <a14:compatExt spid="_x0000_s6646"/>
                </a:ext>
                <a:ext uri="{FF2B5EF4-FFF2-40B4-BE49-F238E27FC236}">
                  <a16:creationId xmlns:a16="http://schemas.microsoft.com/office/drawing/2014/main" id="{00000000-0008-0000-0200-0000F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7</xdr:row>
          <xdr:rowOff>30480</xdr:rowOff>
        </xdr:from>
        <xdr:to>
          <xdr:col>30</xdr:col>
          <xdr:colOff>0</xdr:colOff>
          <xdr:row>7</xdr:row>
          <xdr:rowOff>205740</xdr:rowOff>
        </xdr:to>
        <xdr:sp macro="" textlink="">
          <xdr:nvSpPr>
            <xdr:cNvPr id="6647" name="Drop Down 503" hidden="1">
              <a:extLst>
                <a:ext uri="{63B3BB69-23CF-44E3-9099-C40C66FF867C}">
                  <a14:compatExt spid="_x0000_s6647"/>
                </a:ext>
                <a:ext uri="{FF2B5EF4-FFF2-40B4-BE49-F238E27FC236}">
                  <a16:creationId xmlns:a16="http://schemas.microsoft.com/office/drawing/2014/main" id="{00000000-0008-0000-0200-0000F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12</xdr:row>
          <xdr:rowOff>22860</xdr:rowOff>
        </xdr:from>
        <xdr:to>
          <xdr:col>30</xdr:col>
          <xdr:colOff>0</xdr:colOff>
          <xdr:row>12</xdr:row>
          <xdr:rowOff>205740</xdr:rowOff>
        </xdr:to>
        <xdr:sp macro="" textlink="">
          <xdr:nvSpPr>
            <xdr:cNvPr id="6648" name="Drop Down 504" hidden="1">
              <a:extLst>
                <a:ext uri="{63B3BB69-23CF-44E3-9099-C40C66FF867C}">
                  <a14:compatExt spid="_x0000_s6648"/>
                </a:ext>
                <a:ext uri="{FF2B5EF4-FFF2-40B4-BE49-F238E27FC236}">
                  <a16:creationId xmlns:a16="http://schemas.microsoft.com/office/drawing/2014/main" id="{00000000-0008-0000-0200-0000F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13</xdr:row>
          <xdr:rowOff>22860</xdr:rowOff>
        </xdr:from>
        <xdr:to>
          <xdr:col>30</xdr:col>
          <xdr:colOff>0</xdr:colOff>
          <xdr:row>13</xdr:row>
          <xdr:rowOff>220980</xdr:rowOff>
        </xdr:to>
        <xdr:sp macro="" textlink="">
          <xdr:nvSpPr>
            <xdr:cNvPr id="6649" name="Drop Down 505" hidden="1">
              <a:extLst>
                <a:ext uri="{63B3BB69-23CF-44E3-9099-C40C66FF867C}">
                  <a14:compatExt spid="_x0000_s6649"/>
                </a:ext>
                <a:ext uri="{FF2B5EF4-FFF2-40B4-BE49-F238E27FC236}">
                  <a16:creationId xmlns:a16="http://schemas.microsoft.com/office/drawing/2014/main" id="{00000000-0008-0000-0200-0000F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11</xdr:row>
          <xdr:rowOff>22860</xdr:rowOff>
        </xdr:from>
        <xdr:to>
          <xdr:col>30</xdr:col>
          <xdr:colOff>0</xdr:colOff>
          <xdr:row>11</xdr:row>
          <xdr:rowOff>205740</xdr:rowOff>
        </xdr:to>
        <xdr:sp macro="" textlink="">
          <xdr:nvSpPr>
            <xdr:cNvPr id="6650" name="Drop Down 506" hidden="1">
              <a:extLst>
                <a:ext uri="{63B3BB69-23CF-44E3-9099-C40C66FF867C}">
                  <a14:compatExt spid="_x0000_s6650"/>
                </a:ext>
                <a:ext uri="{FF2B5EF4-FFF2-40B4-BE49-F238E27FC236}">
                  <a16:creationId xmlns:a16="http://schemas.microsoft.com/office/drawing/2014/main" id="{00000000-0008-0000-0200-0000F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14</xdr:row>
          <xdr:rowOff>7620</xdr:rowOff>
        </xdr:from>
        <xdr:to>
          <xdr:col>30</xdr:col>
          <xdr:colOff>0</xdr:colOff>
          <xdr:row>14</xdr:row>
          <xdr:rowOff>205740</xdr:rowOff>
        </xdr:to>
        <xdr:sp macro="" textlink="">
          <xdr:nvSpPr>
            <xdr:cNvPr id="6651" name="Drop Down 507" hidden="1">
              <a:extLst>
                <a:ext uri="{63B3BB69-23CF-44E3-9099-C40C66FF867C}">
                  <a14:compatExt spid="_x0000_s6651"/>
                </a:ext>
                <a:ext uri="{FF2B5EF4-FFF2-40B4-BE49-F238E27FC236}">
                  <a16:creationId xmlns:a16="http://schemas.microsoft.com/office/drawing/2014/main" id="{00000000-0008-0000-0200-0000F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17</xdr:row>
          <xdr:rowOff>22860</xdr:rowOff>
        </xdr:from>
        <xdr:to>
          <xdr:col>29</xdr:col>
          <xdr:colOff>1463040</xdr:colOff>
          <xdr:row>17</xdr:row>
          <xdr:rowOff>205740</xdr:rowOff>
        </xdr:to>
        <xdr:sp macro="" textlink="">
          <xdr:nvSpPr>
            <xdr:cNvPr id="6652" name="Drop Down 508" hidden="1">
              <a:extLst>
                <a:ext uri="{63B3BB69-23CF-44E3-9099-C40C66FF867C}">
                  <a14:compatExt spid="_x0000_s6652"/>
                </a:ext>
                <a:ext uri="{FF2B5EF4-FFF2-40B4-BE49-F238E27FC236}">
                  <a16:creationId xmlns:a16="http://schemas.microsoft.com/office/drawing/2014/main" id="{00000000-0008-0000-0200-0000F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18</xdr:row>
          <xdr:rowOff>22860</xdr:rowOff>
        </xdr:from>
        <xdr:to>
          <xdr:col>29</xdr:col>
          <xdr:colOff>1463040</xdr:colOff>
          <xdr:row>18</xdr:row>
          <xdr:rowOff>205740</xdr:rowOff>
        </xdr:to>
        <xdr:sp macro="" textlink="">
          <xdr:nvSpPr>
            <xdr:cNvPr id="6653" name="Drop Down 509" hidden="1">
              <a:extLst>
                <a:ext uri="{63B3BB69-23CF-44E3-9099-C40C66FF867C}">
                  <a14:compatExt spid="_x0000_s6653"/>
                </a:ext>
                <a:ext uri="{FF2B5EF4-FFF2-40B4-BE49-F238E27FC236}">
                  <a16:creationId xmlns:a16="http://schemas.microsoft.com/office/drawing/2014/main" id="{00000000-0008-0000-0200-0000F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4</xdr:row>
          <xdr:rowOff>22860</xdr:rowOff>
        </xdr:from>
        <xdr:to>
          <xdr:col>30</xdr:col>
          <xdr:colOff>1272540</xdr:colOff>
          <xdr:row>4</xdr:row>
          <xdr:rowOff>205740</xdr:rowOff>
        </xdr:to>
        <xdr:sp macro="" textlink="">
          <xdr:nvSpPr>
            <xdr:cNvPr id="6655" name="Drop Down 511" hidden="1">
              <a:extLst>
                <a:ext uri="{63B3BB69-23CF-44E3-9099-C40C66FF867C}">
                  <a14:compatExt spid="_x0000_s6655"/>
                </a:ext>
                <a:ext uri="{FF2B5EF4-FFF2-40B4-BE49-F238E27FC236}">
                  <a16:creationId xmlns:a16="http://schemas.microsoft.com/office/drawing/2014/main" id="{00000000-0008-0000-0200-0000F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8</xdr:row>
          <xdr:rowOff>22860</xdr:rowOff>
        </xdr:from>
        <xdr:to>
          <xdr:col>31</xdr:col>
          <xdr:colOff>0</xdr:colOff>
          <xdr:row>8</xdr:row>
          <xdr:rowOff>205740</xdr:rowOff>
        </xdr:to>
        <xdr:sp macro="" textlink="">
          <xdr:nvSpPr>
            <xdr:cNvPr id="6656" name="Drop Down 512" hidden="1">
              <a:extLst>
                <a:ext uri="{63B3BB69-23CF-44E3-9099-C40C66FF867C}">
                  <a14:compatExt spid="_x0000_s6656"/>
                </a:ext>
                <a:ext uri="{FF2B5EF4-FFF2-40B4-BE49-F238E27FC236}">
                  <a16:creationId xmlns:a16="http://schemas.microsoft.com/office/drawing/2014/main" id="{00000000-0008-0000-0200-00000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9</xdr:row>
          <xdr:rowOff>22860</xdr:rowOff>
        </xdr:from>
        <xdr:to>
          <xdr:col>31</xdr:col>
          <xdr:colOff>0</xdr:colOff>
          <xdr:row>9</xdr:row>
          <xdr:rowOff>205740</xdr:rowOff>
        </xdr:to>
        <xdr:sp macro="" textlink="">
          <xdr:nvSpPr>
            <xdr:cNvPr id="6657" name="Drop Down 513" hidden="1">
              <a:extLst>
                <a:ext uri="{63B3BB69-23CF-44E3-9099-C40C66FF867C}">
                  <a14:compatExt spid="_x0000_s6657"/>
                </a:ext>
                <a:ext uri="{FF2B5EF4-FFF2-40B4-BE49-F238E27FC236}">
                  <a16:creationId xmlns:a16="http://schemas.microsoft.com/office/drawing/2014/main" id="{00000000-0008-0000-0200-00000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10</xdr:row>
          <xdr:rowOff>22860</xdr:rowOff>
        </xdr:from>
        <xdr:to>
          <xdr:col>31</xdr:col>
          <xdr:colOff>0</xdr:colOff>
          <xdr:row>10</xdr:row>
          <xdr:rowOff>205740</xdr:rowOff>
        </xdr:to>
        <xdr:sp macro="" textlink="">
          <xdr:nvSpPr>
            <xdr:cNvPr id="6658" name="Drop Down 514" hidden="1">
              <a:extLst>
                <a:ext uri="{63B3BB69-23CF-44E3-9099-C40C66FF867C}">
                  <a14:compatExt spid="_x0000_s6658"/>
                </a:ext>
                <a:ext uri="{FF2B5EF4-FFF2-40B4-BE49-F238E27FC236}">
                  <a16:creationId xmlns:a16="http://schemas.microsoft.com/office/drawing/2014/main" id="{00000000-0008-0000-0200-00000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15</xdr:row>
          <xdr:rowOff>22860</xdr:rowOff>
        </xdr:from>
        <xdr:to>
          <xdr:col>30</xdr:col>
          <xdr:colOff>1272540</xdr:colOff>
          <xdr:row>15</xdr:row>
          <xdr:rowOff>205740</xdr:rowOff>
        </xdr:to>
        <xdr:sp macro="" textlink="">
          <xdr:nvSpPr>
            <xdr:cNvPr id="6659" name="Drop Down 515" hidden="1">
              <a:extLst>
                <a:ext uri="{63B3BB69-23CF-44E3-9099-C40C66FF867C}">
                  <a14:compatExt spid="_x0000_s6659"/>
                </a:ext>
                <a:ext uri="{FF2B5EF4-FFF2-40B4-BE49-F238E27FC236}">
                  <a16:creationId xmlns:a16="http://schemas.microsoft.com/office/drawing/2014/main" id="{00000000-0008-0000-0200-00000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19</xdr:row>
          <xdr:rowOff>22860</xdr:rowOff>
        </xdr:from>
        <xdr:to>
          <xdr:col>31</xdr:col>
          <xdr:colOff>0</xdr:colOff>
          <xdr:row>19</xdr:row>
          <xdr:rowOff>205740</xdr:rowOff>
        </xdr:to>
        <xdr:sp macro="" textlink="">
          <xdr:nvSpPr>
            <xdr:cNvPr id="6660" name="Drop Down 516" hidden="1">
              <a:extLst>
                <a:ext uri="{63B3BB69-23CF-44E3-9099-C40C66FF867C}">
                  <a14:compatExt spid="_x0000_s6660"/>
                </a:ext>
                <a:ext uri="{FF2B5EF4-FFF2-40B4-BE49-F238E27FC236}">
                  <a16:creationId xmlns:a16="http://schemas.microsoft.com/office/drawing/2014/main" id="{00000000-0008-0000-0200-00000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20</xdr:row>
          <xdr:rowOff>22860</xdr:rowOff>
        </xdr:from>
        <xdr:to>
          <xdr:col>31</xdr:col>
          <xdr:colOff>0</xdr:colOff>
          <xdr:row>20</xdr:row>
          <xdr:rowOff>205740</xdr:rowOff>
        </xdr:to>
        <xdr:sp macro="" textlink="">
          <xdr:nvSpPr>
            <xdr:cNvPr id="6661" name="Drop Down 517" hidden="1">
              <a:extLst>
                <a:ext uri="{63B3BB69-23CF-44E3-9099-C40C66FF867C}">
                  <a14:compatExt spid="_x0000_s6661"/>
                </a:ext>
                <a:ext uri="{FF2B5EF4-FFF2-40B4-BE49-F238E27FC236}">
                  <a16:creationId xmlns:a16="http://schemas.microsoft.com/office/drawing/2014/main" id="{00000000-0008-0000-0200-00000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21</xdr:row>
          <xdr:rowOff>22860</xdr:rowOff>
        </xdr:from>
        <xdr:to>
          <xdr:col>31</xdr:col>
          <xdr:colOff>0</xdr:colOff>
          <xdr:row>21</xdr:row>
          <xdr:rowOff>205740</xdr:rowOff>
        </xdr:to>
        <xdr:sp macro="" textlink="">
          <xdr:nvSpPr>
            <xdr:cNvPr id="6662" name="Drop Down 518" hidden="1">
              <a:extLst>
                <a:ext uri="{63B3BB69-23CF-44E3-9099-C40C66FF867C}">
                  <a14:compatExt spid="_x0000_s6662"/>
                </a:ext>
                <a:ext uri="{FF2B5EF4-FFF2-40B4-BE49-F238E27FC236}">
                  <a16:creationId xmlns:a16="http://schemas.microsoft.com/office/drawing/2014/main" id="{00000000-0008-0000-0200-00000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7</xdr:row>
          <xdr:rowOff>30480</xdr:rowOff>
        </xdr:from>
        <xdr:to>
          <xdr:col>31</xdr:col>
          <xdr:colOff>0</xdr:colOff>
          <xdr:row>7</xdr:row>
          <xdr:rowOff>205740</xdr:rowOff>
        </xdr:to>
        <xdr:sp macro="" textlink="">
          <xdr:nvSpPr>
            <xdr:cNvPr id="6663" name="Drop Down 519" hidden="1">
              <a:extLst>
                <a:ext uri="{63B3BB69-23CF-44E3-9099-C40C66FF867C}">
                  <a14:compatExt spid="_x0000_s6663"/>
                </a:ext>
                <a:ext uri="{FF2B5EF4-FFF2-40B4-BE49-F238E27FC236}">
                  <a16:creationId xmlns:a16="http://schemas.microsoft.com/office/drawing/2014/main" id="{00000000-0008-0000-0200-00000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12</xdr:row>
          <xdr:rowOff>22860</xdr:rowOff>
        </xdr:from>
        <xdr:to>
          <xdr:col>31</xdr:col>
          <xdr:colOff>0</xdr:colOff>
          <xdr:row>12</xdr:row>
          <xdr:rowOff>205740</xdr:rowOff>
        </xdr:to>
        <xdr:sp macro="" textlink="">
          <xdr:nvSpPr>
            <xdr:cNvPr id="6664" name="Drop Down 520" hidden="1">
              <a:extLst>
                <a:ext uri="{63B3BB69-23CF-44E3-9099-C40C66FF867C}">
                  <a14:compatExt spid="_x0000_s6664"/>
                </a:ext>
                <a:ext uri="{FF2B5EF4-FFF2-40B4-BE49-F238E27FC236}">
                  <a16:creationId xmlns:a16="http://schemas.microsoft.com/office/drawing/2014/main" id="{00000000-0008-0000-0200-00000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30480</xdr:colOff>
          <xdr:row>13</xdr:row>
          <xdr:rowOff>22860</xdr:rowOff>
        </xdr:from>
        <xdr:to>
          <xdr:col>31</xdr:col>
          <xdr:colOff>0</xdr:colOff>
          <xdr:row>13</xdr:row>
          <xdr:rowOff>220980</xdr:rowOff>
        </xdr:to>
        <xdr:sp macro="" textlink="">
          <xdr:nvSpPr>
            <xdr:cNvPr id="6665" name="Drop Down 521" hidden="1">
              <a:extLst>
                <a:ext uri="{63B3BB69-23CF-44E3-9099-C40C66FF867C}">
                  <a14:compatExt spid="_x0000_s6665"/>
                </a:ext>
                <a:ext uri="{FF2B5EF4-FFF2-40B4-BE49-F238E27FC236}">
                  <a16:creationId xmlns:a16="http://schemas.microsoft.com/office/drawing/2014/main" id="{00000000-0008-0000-0200-00000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11</xdr:row>
          <xdr:rowOff>22860</xdr:rowOff>
        </xdr:from>
        <xdr:to>
          <xdr:col>31</xdr:col>
          <xdr:colOff>0</xdr:colOff>
          <xdr:row>11</xdr:row>
          <xdr:rowOff>205740</xdr:rowOff>
        </xdr:to>
        <xdr:sp macro="" textlink="">
          <xdr:nvSpPr>
            <xdr:cNvPr id="6666" name="Drop Down 522" hidden="1">
              <a:extLst>
                <a:ext uri="{63B3BB69-23CF-44E3-9099-C40C66FF867C}">
                  <a14:compatExt spid="_x0000_s6666"/>
                </a:ext>
                <a:ext uri="{FF2B5EF4-FFF2-40B4-BE49-F238E27FC236}">
                  <a16:creationId xmlns:a16="http://schemas.microsoft.com/office/drawing/2014/main" id="{00000000-0008-0000-0200-00000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30480</xdr:colOff>
          <xdr:row>14</xdr:row>
          <xdr:rowOff>7620</xdr:rowOff>
        </xdr:from>
        <xdr:to>
          <xdr:col>31</xdr:col>
          <xdr:colOff>0</xdr:colOff>
          <xdr:row>14</xdr:row>
          <xdr:rowOff>205740</xdr:rowOff>
        </xdr:to>
        <xdr:sp macro="" textlink="">
          <xdr:nvSpPr>
            <xdr:cNvPr id="6667" name="Drop Down 523" hidden="1">
              <a:extLst>
                <a:ext uri="{63B3BB69-23CF-44E3-9099-C40C66FF867C}">
                  <a14:compatExt spid="_x0000_s6667"/>
                </a:ext>
                <a:ext uri="{FF2B5EF4-FFF2-40B4-BE49-F238E27FC236}">
                  <a16:creationId xmlns:a16="http://schemas.microsoft.com/office/drawing/2014/main" id="{00000000-0008-0000-0200-00000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17</xdr:row>
          <xdr:rowOff>22860</xdr:rowOff>
        </xdr:from>
        <xdr:to>
          <xdr:col>30</xdr:col>
          <xdr:colOff>1463040</xdr:colOff>
          <xdr:row>17</xdr:row>
          <xdr:rowOff>205740</xdr:rowOff>
        </xdr:to>
        <xdr:sp macro="" textlink="">
          <xdr:nvSpPr>
            <xdr:cNvPr id="6668" name="Drop Down 524" hidden="1">
              <a:extLst>
                <a:ext uri="{63B3BB69-23CF-44E3-9099-C40C66FF867C}">
                  <a14:compatExt spid="_x0000_s6668"/>
                </a:ext>
                <a:ext uri="{FF2B5EF4-FFF2-40B4-BE49-F238E27FC236}">
                  <a16:creationId xmlns:a16="http://schemas.microsoft.com/office/drawing/2014/main" id="{00000000-0008-0000-0200-00000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18</xdr:row>
          <xdr:rowOff>22860</xdr:rowOff>
        </xdr:from>
        <xdr:to>
          <xdr:col>30</xdr:col>
          <xdr:colOff>1463040</xdr:colOff>
          <xdr:row>18</xdr:row>
          <xdr:rowOff>205740</xdr:rowOff>
        </xdr:to>
        <xdr:sp macro="" textlink="">
          <xdr:nvSpPr>
            <xdr:cNvPr id="6669" name="Drop Down 525" hidden="1">
              <a:extLst>
                <a:ext uri="{63B3BB69-23CF-44E3-9099-C40C66FF867C}">
                  <a14:compatExt spid="_x0000_s6669"/>
                </a:ext>
                <a:ext uri="{FF2B5EF4-FFF2-40B4-BE49-F238E27FC236}">
                  <a16:creationId xmlns:a16="http://schemas.microsoft.com/office/drawing/2014/main" id="{00000000-0008-0000-0200-00000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4</xdr:row>
          <xdr:rowOff>22860</xdr:rowOff>
        </xdr:from>
        <xdr:to>
          <xdr:col>31</xdr:col>
          <xdr:colOff>1272540</xdr:colOff>
          <xdr:row>4</xdr:row>
          <xdr:rowOff>205740</xdr:rowOff>
        </xdr:to>
        <xdr:sp macro="" textlink="">
          <xdr:nvSpPr>
            <xdr:cNvPr id="6671" name="Drop Down 527" hidden="1">
              <a:extLst>
                <a:ext uri="{63B3BB69-23CF-44E3-9099-C40C66FF867C}">
                  <a14:compatExt spid="_x0000_s6671"/>
                </a:ext>
                <a:ext uri="{FF2B5EF4-FFF2-40B4-BE49-F238E27FC236}">
                  <a16:creationId xmlns:a16="http://schemas.microsoft.com/office/drawing/2014/main" id="{00000000-0008-0000-0200-00000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8</xdr:row>
          <xdr:rowOff>22860</xdr:rowOff>
        </xdr:from>
        <xdr:to>
          <xdr:col>32</xdr:col>
          <xdr:colOff>0</xdr:colOff>
          <xdr:row>8</xdr:row>
          <xdr:rowOff>205740</xdr:rowOff>
        </xdr:to>
        <xdr:sp macro="" textlink="">
          <xdr:nvSpPr>
            <xdr:cNvPr id="6672" name="Drop Down 528" hidden="1">
              <a:extLst>
                <a:ext uri="{63B3BB69-23CF-44E3-9099-C40C66FF867C}">
                  <a14:compatExt spid="_x0000_s6672"/>
                </a:ext>
                <a:ext uri="{FF2B5EF4-FFF2-40B4-BE49-F238E27FC236}">
                  <a16:creationId xmlns:a16="http://schemas.microsoft.com/office/drawing/2014/main" id="{00000000-0008-0000-0200-00001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9</xdr:row>
          <xdr:rowOff>22860</xdr:rowOff>
        </xdr:from>
        <xdr:to>
          <xdr:col>32</xdr:col>
          <xdr:colOff>0</xdr:colOff>
          <xdr:row>9</xdr:row>
          <xdr:rowOff>205740</xdr:rowOff>
        </xdr:to>
        <xdr:sp macro="" textlink="">
          <xdr:nvSpPr>
            <xdr:cNvPr id="6673" name="Drop Down 529" hidden="1">
              <a:extLst>
                <a:ext uri="{63B3BB69-23CF-44E3-9099-C40C66FF867C}">
                  <a14:compatExt spid="_x0000_s6673"/>
                </a:ext>
                <a:ext uri="{FF2B5EF4-FFF2-40B4-BE49-F238E27FC236}">
                  <a16:creationId xmlns:a16="http://schemas.microsoft.com/office/drawing/2014/main" id="{00000000-0008-0000-0200-00001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10</xdr:row>
          <xdr:rowOff>22860</xdr:rowOff>
        </xdr:from>
        <xdr:to>
          <xdr:col>32</xdr:col>
          <xdr:colOff>0</xdr:colOff>
          <xdr:row>10</xdr:row>
          <xdr:rowOff>205740</xdr:rowOff>
        </xdr:to>
        <xdr:sp macro="" textlink="">
          <xdr:nvSpPr>
            <xdr:cNvPr id="6674" name="Drop Down 530" hidden="1">
              <a:extLst>
                <a:ext uri="{63B3BB69-23CF-44E3-9099-C40C66FF867C}">
                  <a14:compatExt spid="_x0000_s6674"/>
                </a:ext>
                <a:ext uri="{FF2B5EF4-FFF2-40B4-BE49-F238E27FC236}">
                  <a16:creationId xmlns:a16="http://schemas.microsoft.com/office/drawing/2014/main" id="{00000000-0008-0000-0200-00001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15</xdr:row>
          <xdr:rowOff>22860</xdr:rowOff>
        </xdr:from>
        <xdr:to>
          <xdr:col>31</xdr:col>
          <xdr:colOff>1272540</xdr:colOff>
          <xdr:row>15</xdr:row>
          <xdr:rowOff>205740</xdr:rowOff>
        </xdr:to>
        <xdr:sp macro="" textlink="">
          <xdr:nvSpPr>
            <xdr:cNvPr id="6675" name="Drop Down 531" hidden="1">
              <a:extLst>
                <a:ext uri="{63B3BB69-23CF-44E3-9099-C40C66FF867C}">
                  <a14:compatExt spid="_x0000_s6675"/>
                </a:ext>
                <a:ext uri="{FF2B5EF4-FFF2-40B4-BE49-F238E27FC236}">
                  <a16:creationId xmlns:a16="http://schemas.microsoft.com/office/drawing/2014/main" id="{00000000-0008-0000-0200-00001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19</xdr:row>
          <xdr:rowOff>22860</xdr:rowOff>
        </xdr:from>
        <xdr:to>
          <xdr:col>32</xdr:col>
          <xdr:colOff>0</xdr:colOff>
          <xdr:row>19</xdr:row>
          <xdr:rowOff>205740</xdr:rowOff>
        </xdr:to>
        <xdr:sp macro="" textlink="">
          <xdr:nvSpPr>
            <xdr:cNvPr id="6676" name="Drop Down 532" hidden="1">
              <a:extLst>
                <a:ext uri="{63B3BB69-23CF-44E3-9099-C40C66FF867C}">
                  <a14:compatExt spid="_x0000_s6676"/>
                </a:ext>
                <a:ext uri="{FF2B5EF4-FFF2-40B4-BE49-F238E27FC236}">
                  <a16:creationId xmlns:a16="http://schemas.microsoft.com/office/drawing/2014/main" id="{00000000-0008-0000-0200-00001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20</xdr:row>
          <xdr:rowOff>22860</xdr:rowOff>
        </xdr:from>
        <xdr:to>
          <xdr:col>32</xdr:col>
          <xdr:colOff>0</xdr:colOff>
          <xdr:row>20</xdr:row>
          <xdr:rowOff>205740</xdr:rowOff>
        </xdr:to>
        <xdr:sp macro="" textlink="">
          <xdr:nvSpPr>
            <xdr:cNvPr id="6677" name="Drop Down 533" hidden="1">
              <a:extLst>
                <a:ext uri="{63B3BB69-23CF-44E3-9099-C40C66FF867C}">
                  <a14:compatExt spid="_x0000_s6677"/>
                </a:ext>
                <a:ext uri="{FF2B5EF4-FFF2-40B4-BE49-F238E27FC236}">
                  <a16:creationId xmlns:a16="http://schemas.microsoft.com/office/drawing/2014/main" id="{00000000-0008-0000-0200-00001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21</xdr:row>
          <xdr:rowOff>22860</xdr:rowOff>
        </xdr:from>
        <xdr:to>
          <xdr:col>32</xdr:col>
          <xdr:colOff>0</xdr:colOff>
          <xdr:row>21</xdr:row>
          <xdr:rowOff>205740</xdr:rowOff>
        </xdr:to>
        <xdr:sp macro="" textlink="">
          <xdr:nvSpPr>
            <xdr:cNvPr id="6678" name="Drop Down 534" hidden="1">
              <a:extLst>
                <a:ext uri="{63B3BB69-23CF-44E3-9099-C40C66FF867C}">
                  <a14:compatExt spid="_x0000_s6678"/>
                </a:ext>
                <a:ext uri="{FF2B5EF4-FFF2-40B4-BE49-F238E27FC236}">
                  <a16:creationId xmlns:a16="http://schemas.microsoft.com/office/drawing/2014/main" id="{00000000-0008-0000-0200-00001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7</xdr:row>
          <xdr:rowOff>30480</xdr:rowOff>
        </xdr:from>
        <xdr:to>
          <xdr:col>32</xdr:col>
          <xdr:colOff>0</xdr:colOff>
          <xdr:row>7</xdr:row>
          <xdr:rowOff>205740</xdr:rowOff>
        </xdr:to>
        <xdr:sp macro="" textlink="">
          <xdr:nvSpPr>
            <xdr:cNvPr id="6679" name="Drop Down 535" hidden="1">
              <a:extLst>
                <a:ext uri="{63B3BB69-23CF-44E3-9099-C40C66FF867C}">
                  <a14:compatExt spid="_x0000_s6679"/>
                </a:ext>
                <a:ext uri="{FF2B5EF4-FFF2-40B4-BE49-F238E27FC236}">
                  <a16:creationId xmlns:a16="http://schemas.microsoft.com/office/drawing/2014/main" id="{00000000-0008-0000-0200-00001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12</xdr:row>
          <xdr:rowOff>22860</xdr:rowOff>
        </xdr:from>
        <xdr:to>
          <xdr:col>32</xdr:col>
          <xdr:colOff>0</xdr:colOff>
          <xdr:row>12</xdr:row>
          <xdr:rowOff>205740</xdr:rowOff>
        </xdr:to>
        <xdr:sp macro="" textlink="">
          <xdr:nvSpPr>
            <xdr:cNvPr id="6680" name="Drop Down 536" hidden="1">
              <a:extLst>
                <a:ext uri="{63B3BB69-23CF-44E3-9099-C40C66FF867C}">
                  <a14:compatExt spid="_x0000_s6680"/>
                </a:ext>
                <a:ext uri="{FF2B5EF4-FFF2-40B4-BE49-F238E27FC236}">
                  <a16:creationId xmlns:a16="http://schemas.microsoft.com/office/drawing/2014/main" id="{00000000-0008-0000-0200-00001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13</xdr:row>
          <xdr:rowOff>22860</xdr:rowOff>
        </xdr:from>
        <xdr:to>
          <xdr:col>32</xdr:col>
          <xdr:colOff>0</xdr:colOff>
          <xdr:row>13</xdr:row>
          <xdr:rowOff>220980</xdr:rowOff>
        </xdr:to>
        <xdr:sp macro="" textlink="">
          <xdr:nvSpPr>
            <xdr:cNvPr id="6681" name="Drop Down 537" hidden="1">
              <a:extLst>
                <a:ext uri="{63B3BB69-23CF-44E3-9099-C40C66FF867C}">
                  <a14:compatExt spid="_x0000_s6681"/>
                </a:ext>
                <a:ext uri="{FF2B5EF4-FFF2-40B4-BE49-F238E27FC236}">
                  <a16:creationId xmlns:a16="http://schemas.microsoft.com/office/drawing/2014/main" id="{00000000-0008-0000-0200-00001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11</xdr:row>
          <xdr:rowOff>22860</xdr:rowOff>
        </xdr:from>
        <xdr:to>
          <xdr:col>32</xdr:col>
          <xdr:colOff>0</xdr:colOff>
          <xdr:row>11</xdr:row>
          <xdr:rowOff>205740</xdr:rowOff>
        </xdr:to>
        <xdr:sp macro="" textlink="">
          <xdr:nvSpPr>
            <xdr:cNvPr id="6682" name="Drop Down 538" hidden="1">
              <a:extLst>
                <a:ext uri="{63B3BB69-23CF-44E3-9099-C40C66FF867C}">
                  <a14:compatExt spid="_x0000_s6682"/>
                </a:ext>
                <a:ext uri="{FF2B5EF4-FFF2-40B4-BE49-F238E27FC236}">
                  <a16:creationId xmlns:a16="http://schemas.microsoft.com/office/drawing/2014/main" id="{00000000-0008-0000-0200-00001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14</xdr:row>
          <xdr:rowOff>7620</xdr:rowOff>
        </xdr:from>
        <xdr:to>
          <xdr:col>32</xdr:col>
          <xdr:colOff>0</xdr:colOff>
          <xdr:row>14</xdr:row>
          <xdr:rowOff>205740</xdr:rowOff>
        </xdr:to>
        <xdr:sp macro="" textlink="">
          <xdr:nvSpPr>
            <xdr:cNvPr id="6683" name="Drop Down 539" hidden="1">
              <a:extLst>
                <a:ext uri="{63B3BB69-23CF-44E3-9099-C40C66FF867C}">
                  <a14:compatExt spid="_x0000_s6683"/>
                </a:ext>
                <a:ext uri="{FF2B5EF4-FFF2-40B4-BE49-F238E27FC236}">
                  <a16:creationId xmlns:a16="http://schemas.microsoft.com/office/drawing/2014/main" id="{00000000-0008-0000-0200-00001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17</xdr:row>
          <xdr:rowOff>22860</xdr:rowOff>
        </xdr:from>
        <xdr:to>
          <xdr:col>31</xdr:col>
          <xdr:colOff>1463040</xdr:colOff>
          <xdr:row>17</xdr:row>
          <xdr:rowOff>205740</xdr:rowOff>
        </xdr:to>
        <xdr:sp macro="" textlink="">
          <xdr:nvSpPr>
            <xdr:cNvPr id="6684" name="Drop Down 540" hidden="1">
              <a:extLst>
                <a:ext uri="{63B3BB69-23CF-44E3-9099-C40C66FF867C}">
                  <a14:compatExt spid="_x0000_s6684"/>
                </a:ext>
                <a:ext uri="{FF2B5EF4-FFF2-40B4-BE49-F238E27FC236}">
                  <a16:creationId xmlns:a16="http://schemas.microsoft.com/office/drawing/2014/main" id="{00000000-0008-0000-0200-00001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18</xdr:row>
          <xdr:rowOff>22860</xdr:rowOff>
        </xdr:from>
        <xdr:to>
          <xdr:col>31</xdr:col>
          <xdr:colOff>1463040</xdr:colOff>
          <xdr:row>18</xdr:row>
          <xdr:rowOff>205740</xdr:rowOff>
        </xdr:to>
        <xdr:sp macro="" textlink="">
          <xdr:nvSpPr>
            <xdr:cNvPr id="6685" name="Drop Down 541" hidden="1">
              <a:extLst>
                <a:ext uri="{63B3BB69-23CF-44E3-9099-C40C66FF867C}">
                  <a14:compatExt spid="_x0000_s6685"/>
                </a:ext>
                <a:ext uri="{FF2B5EF4-FFF2-40B4-BE49-F238E27FC236}">
                  <a16:creationId xmlns:a16="http://schemas.microsoft.com/office/drawing/2014/main" id="{00000000-0008-0000-0200-00001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4</xdr:row>
          <xdr:rowOff>22860</xdr:rowOff>
        </xdr:from>
        <xdr:to>
          <xdr:col>32</xdr:col>
          <xdr:colOff>1272540</xdr:colOff>
          <xdr:row>4</xdr:row>
          <xdr:rowOff>205740</xdr:rowOff>
        </xdr:to>
        <xdr:sp macro="" textlink="">
          <xdr:nvSpPr>
            <xdr:cNvPr id="6687" name="Drop Down 543" hidden="1">
              <a:extLst>
                <a:ext uri="{63B3BB69-23CF-44E3-9099-C40C66FF867C}">
                  <a14:compatExt spid="_x0000_s6687"/>
                </a:ext>
                <a:ext uri="{FF2B5EF4-FFF2-40B4-BE49-F238E27FC236}">
                  <a16:creationId xmlns:a16="http://schemas.microsoft.com/office/drawing/2014/main" id="{00000000-0008-0000-0200-00001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</xdr:row>
          <xdr:rowOff>22860</xdr:rowOff>
        </xdr:from>
        <xdr:to>
          <xdr:col>33</xdr:col>
          <xdr:colOff>0</xdr:colOff>
          <xdr:row>8</xdr:row>
          <xdr:rowOff>205740</xdr:rowOff>
        </xdr:to>
        <xdr:sp macro="" textlink="">
          <xdr:nvSpPr>
            <xdr:cNvPr id="6688" name="Drop Down 544" hidden="1">
              <a:extLst>
                <a:ext uri="{63B3BB69-23CF-44E3-9099-C40C66FF867C}">
                  <a14:compatExt spid="_x0000_s6688"/>
                </a:ext>
                <a:ext uri="{FF2B5EF4-FFF2-40B4-BE49-F238E27FC236}">
                  <a16:creationId xmlns:a16="http://schemas.microsoft.com/office/drawing/2014/main" id="{00000000-0008-0000-0200-00002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9</xdr:row>
          <xdr:rowOff>22860</xdr:rowOff>
        </xdr:from>
        <xdr:to>
          <xdr:col>33</xdr:col>
          <xdr:colOff>0</xdr:colOff>
          <xdr:row>9</xdr:row>
          <xdr:rowOff>205740</xdr:rowOff>
        </xdr:to>
        <xdr:sp macro="" textlink="">
          <xdr:nvSpPr>
            <xdr:cNvPr id="6689" name="Drop Down 545" hidden="1">
              <a:extLst>
                <a:ext uri="{63B3BB69-23CF-44E3-9099-C40C66FF867C}">
                  <a14:compatExt spid="_x0000_s6689"/>
                </a:ext>
                <a:ext uri="{FF2B5EF4-FFF2-40B4-BE49-F238E27FC236}">
                  <a16:creationId xmlns:a16="http://schemas.microsoft.com/office/drawing/2014/main" id="{00000000-0008-0000-0200-00002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10</xdr:row>
          <xdr:rowOff>22860</xdr:rowOff>
        </xdr:from>
        <xdr:to>
          <xdr:col>33</xdr:col>
          <xdr:colOff>0</xdr:colOff>
          <xdr:row>10</xdr:row>
          <xdr:rowOff>205740</xdr:rowOff>
        </xdr:to>
        <xdr:sp macro="" textlink="">
          <xdr:nvSpPr>
            <xdr:cNvPr id="6690" name="Drop Down 546" hidden="1">
              <a:extLst>
                <a:ext uri="{63B3BB69-23CF-44E3-9099-C40C66FF867C}">
                  <a14:compatExt spid="_x0000_s6690"/>
                </a:ext>
                <a:ext uri="{FF2B5EF4-FFF2-40B4-BE49-F238E27FC236}">
                  <a16:creationId xmlns:a16="http://schemas.microsoft.com/office/drawing/2014/main" id="{00000000-0008-0000-0200-00002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15</xdr:row>
          <xdr:rowOff>22860</xdr:rowOff>
        </xdr:from>
        <xdr:to>
          <xdr:col>32</xdr:col>
          <xdr:colOff>1272540</xdr:colOff>
          <xdr:row>15</xdr:row>
          <xdr:rowOff>205740</xdr:rowOff>
        </xdr:to>
        <xdr:sp macro="" textlink="">
          <xdr:nvSpPr>
            <xdr:cNvPr id="6691" name="Drop Down 547" hidden="1">
              <a:extLst>
                <a:ext uri="{63B3BB69-23CF-44E3-9099-C40C66FF867C}">
                  <a14:compatExt spid="_x0000_s6691"/>
                </a:ext>
                <a:ext uri="{FF2B5EF4-FFF2-40B4-BE49-F238E27FC236}">
                  <a16:creationId xmlns:a16="http://schemas.microsoft.com/office/drawing/2014/main" id="{00000000-0008-0000-0200-00002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19</xdr:row>
          <xdr:rowOff>22860</xdr:rowOff>
        </xdr:from>
        <xdr:to>
          <xdr:col>33</xdr:col>
          <xdr:colOff>0</xdr:colOff>
          <xdr:row>19</xdr:row>
          <xdr:rowOff>205740</xdr:rowOff>
        </xdr:to>
        <xdr:sp macro="" textlink="">
          <xdr:nvSpPr>
            <xdr:cNvPr id="6692" name="Drop Down 548" hidden="1">
              <a:extLst>
                <a:ext uri="{63B3BB69-23CF-44E3-9099-C40C66FF867C}">
                  <a14:compatExt spid="_x0000_s6692"/>
                </a:ext>
                <a:ext uri="{FF2B5EF4-FFF2-40B4-BE49-F238E27FC236}">
                  <a16:creationId xmlns:a16="http://schemas.microsoft.com/office/drawing/2014/main" id="{00000000-0008-0000-0200-00002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20</xdr:row>
          <xdr:rowOff>22860</xdr:rowOff>
        </xdr:from>
        <xdr:to>
          <xdr:col>33</xdr:col>
          <xdr:colOff>0</xdr:colOff>
          <xdr:row>20</xdr:row>
          <xdr:rowOff>205740</xdr:rowOff>
        </xdr:to>
        <xdr:sp macro="" textlink="">
          <xdr:nvSpPr>
            <xdr:cNvPr id="6693" name="Drop Down 549" hidden="1">
              <a:extLst>
                <a:ext uri="{63B3BB69-23CF-44E3-9099-C40C66FF867C}">
                  <a14:compatExt spid="_x0000_s6693"/>
                </a:ext>
                <a:ext uri="{FF2B5EF4-FFF2-40B4-BE49-F238E27FC236}">
                  <a16:creationId xmlns:a16="http://schemas.microsoft.com/office/drawing/2014/main" id="{00000000-0008-0000-0200-00002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21</xdr:row>
          <xdr:rowOff>22860</xdr:rowOff>
        </xdr:from>
        <xdr:to>
          <xdr:col>33</xdr:col>
          <xdr:colOff>0</xdr:colOff>
          <xdr:row>21</xdr:row>
          <xdr:rowOff>205740</xdr:rowOff>
        </xdr:to>
        <xdr:sp macro="" textlink="">
          <xdr:nvSpPr>
            <xdr:cNvPr id="6694" name="Drop Down 550" hidden="1">
              <a:extLst>
                <a:ext uri="{63B3BB69-23CF-44E3-9099-C40C66FF867C}">
                  <a14:compatExt spid="_x0000_s6694"/>
                </a:ext>
                <a:ext uri="{FF2B5EF4-FFF2-40B4-BE49-F238E27FC236}">
                  <a16:creationId xmlns:a16="http://schemas.microsoft.com/office/drawing/2014/main" id="{00000000-0008-0000-0200-00002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7</xdr:row>
          <xdr:rowOff>30480</xdr:rowOff>
        </xdr:from>
        <xdr:to>
          <xdr:col>33</xdr:col>
          <xdr:colOff>0</xdr:colOff>
          <xdr:row>7</xdr:row>
          <xdr:rowOff>205740</xdr:rowOff>
        </xdr:to>
        <xdr:sp macro="" textlink="">
          <xdr:nvSpPr>
            <xdr:cNvPr id="6695" name="Drop Down 551" hidden="1">
              <a:extLst>
                <a:ext uri="{63B3BB69-23CF-44E3-9099-C40C66FF867C}">
                  <a14:compatExt spid="_x0000_s6695"/>
                </a:ext>
                <a:ext uri="{FF2B5EF4-FFF2-40B4-BE49-F238E27FC236}">
                  <a16:creationId xmlns:a16="http://schemas.microsoft.com/office/drawing/2014/main" id="{00000000-0008-0000-0200-00002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12</xdr:row>
          <xdr:rowOff>22860</xdr:rowOff>
        </xdr:from>
        <xdr:to>
          <xdr:col>33</xdr:col>
          <xdr:colOff>0</xdr:colOff>
          <xdr:row>12</xdr:row>
          <xdr:rowOff>205740</xdr:rowOff>
        </xdr:to>
        <xdr:sp macro="" textlink="">
          <xdr:nvSpPr>
            <xdr:cNvPr id="6696" name="Drop Down 552" hidden="1">
              <a:extLst>
                <a:ext uri="{63B3BB69-23CF-44E3-9099-C40C66FF867C}">
                  <a14:compatExt spid="_x0000_s6696"/>
                </a:ext>
                <a:ext uri="{FF2B5EF4-FFF2-40B4-BE49-F238E27FC236}">
                  <a16:creationId xmlns:a16="http://schemas.microsoft.com/office/drawing/2014/main" id="{00000000-0008-0000-0200-00002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30480</xdr:colOff>
          <xdr:row>13</xdr:row>
          <xdr:rowOff>22860</xdr:rowOff>
        </xdr:from>
        <xdr:to>
          <xdr:col>33</xdr:col>
          <xdr:colOff>0</xdr:colOff>
          <xdr:row>13</xdr:row>
          <xdr:rowOff>220980</xdr:rowOff>
        </xdr:to>
        <xdr:sp macro="" textlink="">
          <xdr:nvSpPr>
            <xdr:cNvPr id="6697" name="Drop Down 553" hidden="1">
              <a:extLst>
                <a:ext uri="{63B3BB69-23CF-44E3-9099-C40C66FF867C}">
                  <a14:compatExt spid="_x0000_s6697"/>
                </a:ext>
                <a:ext uri="{FF2B5EF4-FFF2-40B4-BE49-F238E27FC236}">
                  <a16:creationId xmlns:a16="http://schemas.microsoft.com/office/drawing/2014/main" id="{00000000-0008-0000-0200-00002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11</xdr:row>
          <xdr:rowOff>22860</xdr:rowOff>
        </xdr:from>
        <xdr:to>
          <xdr:col>33</xdr:col>
          <xdr:colOff>0</xdr:colOff>
          <xdr:row>11</xdr:row>
          <xdr:rowOff>205740</xdr:rowOff>
        </xdr:to>
        <xdr:sp macro="" textlink="">
          <xdr:nvSpPr>
            <xdr:cNvPr id="6698" name="Drop Down 554" hidden="1">
              <a:extLst>
                <a:ext uri="{63B3BB69-23CF-44E3-9099-C40C66FF867C}">
                  <a14:compatExt spid="_x0000_s6698"/>
                </a:ext>
                <a:ext uri="{FF2B5EF4-FFF2-40B4-BE49-F238E27FC236}">
                  <a16:creationId xmlns:a16="http://schemas.microsoft.com/office/drawing/2014/main" id="{00000000-0008-0000-0200-00002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30480</xdr:colOff>
          <xdr:row>14</xdr:row>
          <xdr:rowOff>7620</xdr:rowOff>
        </xdr:from>
        <xdr:to>
          <xdr:col>33</xdr:col>
          <xdr:colOff>0</xdr:colOff>
          <xdr:row>14</xdr:row>
          <xdr:rowOff>205740</xdr:rowOff>
        </xdr:to>
        <xdr:sp macro="" textlink="">
          <xdr:nvSpPr>
            <xdr:cNvPr id="6699" name="Drop Down 555" hidden="1">
              <a:extLst>
                <a:ext uri="{63B3BB69-23CF-44E3-9099-C40C66FF867C}">
                  <a14:compatExt spid="_x0000_s6699"/>
                </a:ext>
                <a:ext uri="{FF2B5EF4-FFF2-40B4-BE49-F238E27FC236}">
                  <a16:creationId xmlns:a16="http://schemas.microsoft.com/office/drawing/2014/main" id="{00000000-0008-0000-0200-00002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17</xdr:row>
          <xdr:rowOff>22860</xdr:rowOff>
        </xdr:from>
        <xdr:to>
          <xdr:col>32</xdr:col>
          <xdr:colOff>1463040</xdr:colOff>
          <xdr:row>17</xdr:row>
          <xdr:rowOff>205740</xdr:rowOff>
        </xdr:to>
        <xdr:sp macro="" textlink="">
          <xdr:nvSpPr>
            <xdr:cNvPr id="6700" name="Drop Down 556" hidden="1">
              <a:extLst>
                <a:ext uri="{63B3BB69-23CF-44E3-9099-C40C66FF867C}">
                  <a14:compatExt spid="_x0000_s6700"/>
                </a:ext>
                <a:ext uri="{FF2B5EF4-FFF2-40B4-BE49-F238E27FC236}">
                  <a16:creationId xmlns:a16="http://schemas.microsoft.com/office/drawing/2014/main" id="{00000000-0008-0000-0200-00002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18</xdr:row>
          <xdr:rowOff>22860</xdr:rowOff>
        </xdr:from>
        <xdr:to>
          <xdr:col>32</xdr:col>
          <xdr:colOff>1463040</xdr:colOff>
          <xdr:row>18</xdr:row>
          <xdr:rowOff>205740</xdr:rowOff>
        </xdr:to>
        <xdr:sp macro="" textlink="">
          <xdr:nvSpPr>
            <xdr:cNvPr id="6701" name="Drop Down 557" hidden="1">
              <a:extLst>
                <a:ext uri="{63B3BB69-23CF-44E3-9099-C40C66FF867C}">
                  <a14:compatExt spid="_x0000_s6701"/>
                </a:ext>
                <a:ext uri="{FF2B5EF4-FFF2-40B4-BE49-F238E27FC236}">
                  <a16:creationId xmlns:a16="http://schemas.microsoft.com/office/drawing/2014/main" id="{00000000-0008-0000-0200-00002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4</xdr:row>
          <xdr:rowOff>22860</xdr:rowOff>
        </xdr:from>
        <xdr:to>
          <xdr:col>33</xdr:col>
          <xdr:colOff>1272540</xdr:colOff>
          <xdr:row>4</xdr:row>
          <xdr:rowOff>205740</xdr:rowOff>
        </xdr:to>
        <xdr:sp macro="" textlink="">
          <xdr:nvSpPr>
            <xdr:cNvPr id="6703" name="Drop Down 559" hidden="1">
              <a:extLst>
                <a:ext uri="{63B3BB69-23CF-44E3-9099-C40C66FF867C}">
                  <a14:compatExt spid="_x0000_s6703"/>
                </a:ext>
                <a:ext uri="{FF2B5EF4-FFF2-40B4-BE49-F238E27FC236}">
                  <a16:creationId xmlns:a16="http://schemas.microsoft.com/office/drawing/2014/main" id="{00000000-0008-0000-0200-00002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8</xdr:row>
          <xdr:rowOff>22860</xdr:rowOff>
        </xdr:from>
        <xdr:to>
          <xdr:col>34</xdr:col>
          <xdr:colOff>0</xdr:colOff>
          <xdr:row>8</xdr:row>
          <xdr:rowOff>205740</xdr:rowOff>
        </xdr:to>
        <xdr:sp macro="" textlink="">
          <xdr:nvSpPr>
            <xdr:cNvPr id="6704" name="Drop Down 560" hidden="1">
              <a:extLst>
                <a:ext uri="{63B3BB69-23CF-44E3-9099-C40C66FF867C}">
                  <a14:compatExt spid="_x0000_s6704"/>
                </a:ext>
                <a:ext uri="{FF2B5EF4-FFF2-40B4-BE49-F238E27FC236}">
                  <a16:creationId xmlns:a16="http://schemas.microsoft.com/office/drawing/2014/main" id="{00000000-0008-0000-0200-00003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9</xdr:row>
          <xdr:rowOff>22860</xdr:rowOff>
        </xdr:from>
        <xdr:to>
          <xdr:col>34</xdr:col>
          <xdr:colOff>0</xdr:colOff>
          <xdr:row>9</xdr:row>
          <xdr:rowOff>205740</xdr:rowOff>
        </xdr:to>
        <xdr:sp macro="" textlink="">
          <xdr:nvSpPr>
            <xdr:cNvPr id="6705" name="Drop Down 561" hidden="1">
              <a:extLst>
                <a:ext uri="{63B3BB69-23CF-44E3-9099-C40C66FF867C}">
                  <a14:compatExt spid="_x0000_s6705"/>
                </a:ext>
                <a:ext uri="{FF2B5EF4-FFF2-40B4-BE49-F238E27FC236}">
                  <a16:creationId xmlns:a16="http://schemas.microsoft.com/office/drawing/2014/main" id="{00000000-0008-0000-0200-00003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10</xdr:row>
          <xdr:rowOff>22860</xdr:rowOff>
        </xdr:from>
        <xdr:to>
          <xdr:col>34</xdr:col>
          <xdr:colOff>0</xdr:colOff>
          <xdr:row>10</xdr:row>
          <xdr:rowOff>205740</xdr:rowOff>
        </xdr:to>
        <xdr:sp macro="" textlink="">
          <xdr:nvSpPr>
            <xdr:cNvPr id="6706" name="Drop Down 562" hidden="1">
              <a:extLst>
                <a:ext uri="{63B3BB69-23CF-44E3-9099-C40C66FF867C}">
                  <a14:compatExt spid="_x0000_s6706"/>
                </a:ext>
                <a:ext uri="{FF2B5EF4-FFF2-40B4-BE49-F238E27FC236}">
                  <a16:creationId xmlns:a16="http://schemas.microsoft.com/office/drawing/2014/main" id="{00000000-0008-0000-0200-00003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15</xdr:row>
          <xdr:rowOff>22860</xdr:rowOff>
        </xdr:from>
        <xdr:to>
          <xdr:col>33</xdr:col>
          <xdr:colOff>1272540</xdr:colOff>
          <xdr:row>15</xdr:row>
          <xdr:rowOff>205740</xdr:rowOff>
        </xdr:to>
        <xdr:sp macro="" textlink="">
          <xdr:nvSpPr>
            <xdr:cNvPr id="6707" name="Drop Down 563" hidden="1">
              <a:extLst>
                <a:ext uri="{63B3BB69-23CF-44E3-9099-C40C66FF867C}">
                  <a14:compatExt spid="_x0000_s6707"/>
                </a:ext>
                <a:ext uri="{FF2B5EF4-FFF2-40B4-BE49-F238E27FC236}">
                  <a16:creationId xmlns:a16="http://schemas.microsoft.com/office/drawing/2014/main" id="{00000000-0008-0000-0200-00003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19</xdr:row>
          <xdr:rowOff>22860</xdr:rowOff>
        </xdr:from>
        <xdr:to>
          <xdr:col>34</xdr:col>
          <xdr:colOff>0</xdr:colOff>
          <xdr:row>19</xdr:row>
          <xdr:rowOff>205740</xdr:rowOff>
        </xdr:to>
        <xdr:sp macro="" textlink="">
          <xdr:nvSpPr>
            <xdr:cNvPr id="6708" name="Drop Down 564" hidden="1">
              <a:extLst>
                <a:ext uri="{63B3BB69-23CF-44E3-9099-C40C66FF867C}">
                  <a14:compatExt spid="_x0000_s6708"/>
                </a:ext>
                <a:ext uri="{FF2B5EF4-FFF2-40B4-BE49-F238E27FC236}">
                  <a16:creationId xmlns:a16="http://schemas.microsoft.com/office/drawing/2014/main" id="{00000000-0008-0000-0200-00003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20</xdr:row>
          <xdr:rowOff>22860</xdr:rowOff>
        </xdr:from>
        <xdr:to>
          <xdr:col>34</xdr:col>
          <xdr:colOff>0</xdr:colOff>
          <xdr:row>20</xdr:row>
          <xdr:rowOff>205740</xdr:rowOff>
        </xdr:to>
        <xdr:sp macro="" textlink="">
          <xdr:nvSpPr>
            <xdr:cNvPr id="6709" name="Drop Down 565" hidden="1">
              <a:extLst>
                <a:ext uri="{63B3BB69-23CF-44E3-9099-C40C66FF867C}">
                  <a14:compatExt spid="_x0000_s6709"/>
                </a:ext>
                <a:ext uri="{FF2B5EF4-FFF2-40B4-BE49-F238E27FC236}">
                  <a16:creationId xmlns:a16="http://schemas.microsoft.com/office/drawing/2014/main" id="{00000000-0008-0000-0200-00003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21</xdr:row>
          <xdr:rowOff>22860</xdr:rowOff>
        </xdr:from>
        <xdr:to>
          <xdr:col>34</xdr:col>
          <xdr:colOff>0</xdr:colOff>
          <xdr:row>21</xdr:row>
          <xdr:rowOff>205740</xdr:rowOff>
        </xdr:to>
        <xdr:sp macro="" textlink="">
          <xdr:nvSpPr>
            <xdr:cNvPr id="6710" name="Drop Down 566" hidden="1">
              <a:extLst>
                <a:ext uri="{63B3BB69-23CF-44E3-9099-C40C66FF867C}">
                  <a14:compatExt spid="_x0000_s6710"/>
                </a:ext>
                <a:ext uri="{FF2B5EF4-FFF2-40B4-BE49-F238E27FC236}">
                  <a16:creationId xmlns:a16="http://schemas.microsoft.com/office/drawing/2014/main" id="{00000000-0008-0000-0200-00003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7</xdr:row>
          <xdr:rowOff>30480</xdr:rowOff>
        </xdr:from>
        <xdr:to>
          <xdr:col>34</xdr:col>
          <xdr:colOff>0</xdr:colOff>
          <xdr:row>7</xdr:row>
          <xdr:rowOff>205740</xdr:rowOff>
        </xdr:to>
        <xdr:sp macro="" textlink="">
          <xdr:nvSpPr>
            <xdr:cNvPr id="6711" name="Drop Down 567" hidden="1">
              <a:extLst>
                <a:ext uri="{63B3BB69-23CF-44E3-9099-C40C66FF867C}">
                  <a14:compatExt spid="_x0000_s6711"/>
                </a:ext>
                <a:ext uri="{FF2B5EF4-FFF2-40B4-BE49-F238E27FC236}">
                  <a16:creationId xmlns:a16="http://schemas.microsoft.com/office/drawing/2014/main" id="{00000000-0008-0000-0200-00003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12</xdr:row>
          <xdr:rowOff>22860</xdr:rowOff>
        </xdr:from>
        <xdr:to>
          <xdr:col>34</xdr:col>
          <xdr:colOff>0</xdr:colOff>
          <xdr:row>12</xdr:row>
          <xdr:rowOff>205740</xdr:rowOff>
        </xdr:to>
        <xdr:sp macro="" textlink="">
          <xdr:nvSpPr>
            <xdr:cNvPr id="6712" name="Drop Down 568" hidden="1">
              <a:extLst>
                <a:ext uri="{63B3BB69-23CF-44E3-9099-C40C66FF867C}">
                  <a14:compatExt spid="_x0000_s6712"/>
                </a:ext>
                <a:ext uri="{FF2B5EF4-FFF2-40B4-BE49-F238E27FC236}">
                  <a16:creationId xmlns:a16="http://schemas.microsoft.com/office/drawing/2014/main" id="{00000000-0008-0000-0200-00003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30480</xdr:colOff>
          <xdr:row>13</xdr:row>
          <xdr:rowOff>22860</xdr:rowOff>
        </xdr:from>
        <xdr:to>
          <xdr:col>34</xdr:col>
          <xdr:colOff>0</xdr:colOff>
          <xdr:row>13</xdr:row>
          <xdr:rowOff>220980</xdr:rowOff>
        </xdr:to>
        <xdr:sp macro="" textlink="">
          <xdr:nvSpPr>
            <xdr:cNvPr id="6713" name="Drop Down 569" hidden="1">
              <a:extLst>
                <a:ext uri="{63B3BB69-23CF-44E3-9099-C40C66FF867C}">
                  <a14:compatExt spid="_x0000_s6713"/>
                </a:ext>
                <a:ext uri="{FF2B5EF4-FFF2-40B4-BE49-F238E27FC236}">
                  <a16:creationId xmlns:a16="http://schemas.microsoft.com/office/drawing/2014/main" id="{00000000-0008-0000-0200-00003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11</xdr:row>
          <xdr:rowOff>22860</xdr:rowOff>
        </xdr:from>
        <xdr:to>
          <xdr:col>34</xdr:col>
          <xdr:colOff>0</xdr:colOff>
          <xdr:row>11</xdr:row>
          <xdr:rowOff>205740</xdr:rowOff>
        </xdr:to>
        <xdr:sp macro="" textlink="">
          <xdr:nvSpPr>
            <xdr:cNvPr id="6714" name="Drop Down 570" hidden="1">
              <a:extLst>
                <a:ext uri="{63B3BB69-23CF-44E3-9099-C40C66FF867C}">
                  <a14:compatExt spid="_x0000_s6714"/>
                </a:ext>
                <a:ext uri="{FF2B5EF4-FFF2-40B4-BE49-F238E27FC236}">
                  <a16:creationId xmlns:a16="http://schemas.microsoft.com/office/drawing/2014/main" id="{00000000-0008-0000-0200-00003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30480</xdr:colOff>
          <xdr:row>14</xdr:row>
          <xdr:rowOff>7620</xdr:rowOff>
        </xdr:from>
        <xdr:to>
          <xdr:col>34</xdr:col>
          <xdr:colOff>0</xdr:colOff>
          <xdr:row>14</xdr:row>
          <xdr:rowOff>205740</xdr:rowOff>
        </xdr:to>
        <xdr:sp macro="" textlink="">
          <xdr:nvSpPr>
            <xdr:cNvPr id="6715" name="Drop Down 571" hidden="1">
              <a:extLst>
                <a:ext uri="{63B3BB69-23CF-44E3-9099-C40C66FF867C}">
                  <a14:compatExt spid="_x0000_s6715"/>
                </a:ext>
                <a:ext uri="{FF2B5EF4-FFF2-40B4-BE49-F238E27FC236}">
                  <a16:creationId xmlns:a16="http://schemas.microsoft.com/office/drawing/2014/main" id="{00000000-0008-0000-0200-00003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17</xdr:row>
          <xdr:rowOff>22860</xdr:rowOff>
        </xdr:from>
        <xdr:to>
          <xdr:col>33</xdr:col>
          <xdr:colOff>1463040</xdr:colOff>
          <xdr:row>17</xdr:row>
          <xdr:rowOff>205740</xdr:rowOff>
        </xdr:to>
        <xdr:sp macro="" textlink="">
          <xdr:nvSpPr>
            <xdr:cNvPr id="6716" name="Drop Down 572" hidden="1">
              <a:extLst>
                <a:ext uri="{63B3BB69-23CF-44E3-9099-C40C66FF867C}">
                  <a14:compatExt spid="_x0000_s6716"/>
                </a:ext>
                <a:ext uri="{FF2B5EF4-FFF2-40B4-BE49-F238E27FC236}">
                  <a16:creationId xmlns:a16="http://schemas.microsoft.com/office/drawing/2014/main" id="{00000000-0008-0000-0200-00003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18</xdr:row>
          <xdr:rowOff>22860</xdr:rowOff>
        </xdr:from>
        <xdr:to>
          <xdr:col>33</xdr:col>
          <xdr:colOff>1463040</xdr:colOff>
          <xdr:row>18</xdr:row>
          <xdr:rowOff>205740</xdr:rowOff>
        </xdr:to>
        <xdr:sp macro="" textlink="">
          <xdr:nvSpPr>
            <xdr:cNvPr id="6717" name="Drop Down 573" hidden="1">
              <a:extLst>
                <a:ext uri="{63B3BB69-23CF-44E3-9099-C40C66FF867C}">
                  <a14:compatExt spid="_x0000_s6717"/>
                </a:ext>
                <a:ext uri="{FF2B5EF4-FFF2-40B4-BE49-F238E27FC236}">
                  <a16:creationId xmlns:a16="http://schemas.microsoft.com/office/drawing/2014/main" id="{00000000-0008-0000-0200-00003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4</xdr:row>
          <xdr:rowOff>22860</xdr:rowOff>
        </xdr:from>
        <xdr:to>
          <xdr:col>34</xdr:col>
          <xdr:colOff>1272540</xdr:colOff>
          <xdr:row>4</xdr:row>
          <xdr:rowOff>205740</xdr:rowOff>
        </xdr:to>
        <xdr:sp macro="" textlink="">
          <xdr:nvSpPr>
            <xdr:cNvPr id="6719" name="Drop Down 575" hidden="1">
              <a:extLst>
                <a:ext uri="{63B3BB69-23CF-44E3-9099-C40C66FF867C}">
                  <a14:compatExt spid="_x0000_s6719"/>
                </a:ext>
                <a:ext uri="{FF2B5EF4-FFF2-40B4-BE49-F238E27FC236}">
                  <a16:creationId xmlns:a16="http://schemas.microsoft.com/office/drawing/2014/main" id="{00000000-0008-0000-0200-00003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8</xdr:row>
          <xdr:rowOff>22860</xdr:rowOff>
        </xdr:from>
        <xdr:to>
          <xdr:col>35</xdr:col>
          <xdr:colOff>0</xdr:colOff>
          <xdr:row>8</xdr:row>
          <xdr:rowOff>205740</xdr:rowOff>
        </xdr:to>
        <xdr:sp macro="" textlink="">
          <xdr:nvSpPr>
            <xdr:cNvPr id="6720" name="Drop Down 576" hidden="1">
              <a:extLst>
                <a:ext uri="{63B3BB69-23CF-44E3-9099-C40C66FF867C}">
                  <a14:compatExt spid="_x0000_s6720"/>
                </a:ext>
                <a:ext uri="{FF2B5EF4-FFF2-40B4-BE49-F238E27FC236}">
                  <a16:creationId xmlns:a16="http://schemas.microsoft.com/office/drawing/2014/main" id="{00000000-0008-0000-0200-00004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9</xdr:row>
          <xdr:rowOff>22860</xdr:rowOff>
        </xdr:from>
        <xdr:to>
          <xdr:col>35</xdr:col>
          <xdr:colOff>0</xdr:colOff>
          <xdr:row>9</xdr:row>
          <xdr:rowOff>205740</xdr:rowOff>
        </xdr:to>
        <xdr:sp macro="" textlink="">
          <xdr:nvSpPr>
            <xdr:cNvPr id="6721" name="Drop Down 577" hidden="1">
              <a:extLst>
                <a:ext uri="{63B3BB69-23CF-44E3-9099-C40C66FF867C}">
                  <a14:compatExt spid="_x0000_s6721"/>
                </a:ext>
                <a:ext uri="{FF2B5EF4-FFF2-40B4-BE49-F238E27FC236}">
                  <a16:creationId xmlns:a16="http://schemas.microsoft.com/office/drawing/2014/main" id="{00000000-0008-0000-0200-00004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10</xdr:row>
          <xdr:rowOff>22860</xdr:rowOff>
        </xdr:from>
        <xdr:to>
          <xdr:col>35</xdr:col>
          <xdr:colOff>0</xdr:colOff>
          <xdr:row>10</xdr:row>
          <xdr:rowOff>205740</xdr:rowOff>
        </xdr:to>
        <xdr:sp macro="" textlink="">
          <xdr:nvSpPr>
            <xdr:cNvPr id="6722" name="Drop Down 578" hidden="1">
              <a:extLst>
                <a:ext uri="{63B3BB69-23CF-44E3-9099-C40C66FF867C}">
                  <a14:compatExt spid="_x0000_s6722"/>
                </a:ext>
                <a:ext uri="{FF2B5EF4-FFF2-40B4-BE49-F238E27FC236}">
                  <a16:creationId xmlns:a16="http://schemas.microsoft.com/office/drawing/2014/main" id="{00000000-0008-0000-0200-00004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15</xdr:row>
          <xdr:rowOff>22860</xdr:rowOff>
        </xdr:from>
        <xdr:to>
          <xdr:col>34</xdr:col>
          <xdr:colOff>1272540</xdr:colOff>
          <xdr:row>15</xdr:row>
          <xdr:rowOff>205740</xdr:rowOff>
        </xdr:to>
        <xdr:sp macro="" textlink="">
          <xdr:nvSpPr>
            <xdr:cNvPr id="6723" name="Drop Down 579" hidden="1">
              <a:extLst>
                <a:ext uri="{63B3BB69-23CF-44E3-9099-C40C66FF867C}">
                  <a14:compatExt spid="_x0000_s6723"/>
                </a:ext>
                <a:ext uri="{FF2B5EF4-FFF2-40B4-BE49-F238E27FC236}">
                  <a16:creationId xmlns:a16="http://schemas.microsoft.com/office/drawing/2014/main" id="{00000000-0008-0000-0200-00004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19</xdr:row>
          <xdr:rowOff>22860</xdr:rowOff>
        </xdr:from>
        <xdr:to>
          <xdr:col>35</xdr:col>
          <xdr:colOff>0</xdr:colOff>
          <xdr:row>19</xdr:row>
          <xdr:rowOff>205740</xdr:rowOff>
        </xdr:to>
        <xdr:sp macro="" textlink="">
          <xdr:nvSpPr>
            <xdr:cNvPr id="6724" name="Drop Down 580" hidden="1">
              <a:extLst>
                <a:ext uri="{63B3BB69-23CF-44E3-9099-C40C66FF867C}">
                  <a14:compatExt spid="_x0000_s6724"/>
                </a:ext>
                <a:ext uri="{FF2B5EF4-FFF2-40B4-BE49-F238E27FC236}">
                  <a16:creationId xmlns:a16="http://schemas.microsoft.com/office/drawing/2014/main" id="{00000000-0008-0000-0200-00004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20</xdr:row>
          <xdr:rowOff>22860</xdr:rowOff>
        </xdr:from>
        <xdr:to>
          <xdr:col>35</xdr:col>
          <xdr:colOff>0</xdr:colOff>
          <xdr:row>20</xdr:row>
          <xdr:rowOff>205740</xdr:rowOff>
        </xdr:to>
        <xdr:sp macro="" textlink="">
          <xdr:nvSpPr>
            <xdr:cNvPr id="6725" name="Drop Down 581" hidden="1">
              <a:extLst>
                <a:ext uri="{63B3BB69-23CF-44E3-9099-C40C66FF867C}">
                  <a14:compatExt spid="_x0000_s6725"/>
                </a:ext>
                <a:ext uri="{FF2B5EF4-FFF2-40B4-BE49-F238E27FC236}">
                  <a16:creationId xmlns:a16="http://schemas.microsoft.com/office/drawing/2014/main" id="{00000000-0008-0000-0200-00004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21</xdr:row>
          <xdr:rowOff>22860</xdr:rowOff>
        </xdr:from>
        <xdr:to>
          <xdr:col>35</xdr:col>
          <xdr:colOff>0</xdr:colOff>
          <xdr:row>21</xdr:row>
          <xdr:rowOff>205740</xdr:rowOff>
        </xdr:to>
        <xdr:sp macro="" textlink="">
          <xdr:nvSpPr>
            <xdr:cNvPr id="6726" name="Drop Down 582" hidden="1">
              <a:extLst>
                <a:ext uri="{63B3BB69-23CF-44E3-9099-C40C66FF867C}">
                  <a14:compatExt spid="_x0000_s6726"/>
                </a:ext>
                <a:ext uri="{FF2B5EF4-FFF2-40B4-BE49-F238E27FC236}">
                  <a16:creationId xmlns:a16="http://schemas.microsoft.com/office/drawing/2014/main" id="{00000000-0008-0000-0200-00004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7</xdr:row>
          <xdr:rowOff>30480</xdr:rowOff>
        </xdr:from>
        <xdr:to>
          <xdr:col>35</xdr:col>
          <xdr:colOff>0</xdr:colOff>
          <xdr:row>7</xdr:row>
          <xdr:rowOff>205740</xdr:rowOff>
        </xdr:to>
        <xdr:sp macro="" textlink="">
          <xdr:nvSpPr>
            <xdr:cNvPr id="6727" name="Drop Down 583" hidden="1">
              <a:extLst>
                <a:ext uri="{63B3BB69-23CF-44E3-9099-C40C66FF867C}">
                  <a14:compatExt spid="_x0000_s6727"/>
                </a:ext>
                <a:ext uri="{FF2B5EF4-FFF2-40B4-BE49-F238E27FC236}">
                  <a16:creationId xmlns:a16="http://schemas.microsoft.com/office/drawing/2014/main" id="{00000000-0008-0000-0200-00004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12</xdr:row>
          <xdr:rowOff>22860</xdr:rowOff>
        </xdr:from>
        <xdr:to>
          <xdr:col>35</xdr:col>
          <xdr:colOff>0</xdr:colOff>
          <xdr:row>12</xdr:row>
          <xdr:rowOff>205740</xdr:rowOff>
        </xdr:to>
        <xdr:sp macro="" textlink="">
          <xdr:nvSpPr>
            <xdr:cNvPr id="6728" name="Drop Down 584" hidden="1">
              <a:extLst>
                <a:ext uri="{63B3BB69-23CF-44E3-9099-C40C66FF867C}">
                  <a14:compatExt spid="_x0000_s6728"/>
                </a:ext>
                <a:ext uri="{FF2B5EF4-FFF2-40B4-BE49-F238E27FC236}">
                  <a16:creationId xmlns:a16="http://schemas.microsoft.com/office/drawing/2014/main" id="{00000000-0008-0000-0200-00004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30480</xdr:colOff>
          <xdr:row>13</xdr:row>
          <xdr:rowOff>22860</xdr:rowOff>
        </xdr:from>
        <xdr:to>
          <xdr:col>35</xdr:col>
          <xdr:colOff>0</xdr:colOff>
          <xdr:row>13</xdr:row>
          <xdr:rowOff>220980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2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11</xdr:row>
          <xdr:rowOff>22860</xdr:rowOff>
        </xdr:from>
        <xdr:to>
          <xdr:col>35</xdr:col>
          <xdr:colOff>0</xdr:colOff>
          <xdr:row>11</xdr:row>
          <xdr:rowOff>205740</xdr:rowOff>
        </xdr:to>
        <xdr:sp macro="" textlink="">
          <xdr:nvSpPr>
            <xdr:cNvPr id="6730" name="Drop Down 586" hidden="1">
              <a:extLst>
                <a:ext uri="{63B3BB69-23CF-44E3-9099-C40C66FF867C}">
                  <a14:compatExt spid="_x0000_s6730"/>
                </a:ext>
                <a:ext uri="{FF2B5EF4-FFF2-40B4-BE49-F238E27FC236}">
                  <a16:creationId xmlns:a16="http://schemas.microsoft.com/office/drawing/2014/main" id="{00000000-0008-0000-0200-00004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30480</xdr:colOff>
          <xdr:row>14</xdr:row>
          <xdr:rowOff>7620</xdr:rowOff>
        </xdr:from>
        <xdr:to>
          <xdr:col>35</xdr:col>
          <xdr:colOff>0</xdr:colOff>
          <xdr:row>14</xdr:row>
          <xdr:rowOff>205740</xdr:rowOff>
        </xdr:to>
        <xdr:sp macro="" textlink="">
          <xdr:nvSpPr>
            <xdr:cNvPr id="6731" name="Drop Down 587" hidden="1">
              <a:extLst>
                <a:ext uri="{63B3BB69-23CF-44E3-9099-C40C66FF867C}">
                  <a14:compatExt spid="_x0000_s6731"/>
                </a:ext>
                <a:ext uri="{FF2B5EF4-FFF2-40B4-BE49-F238E27FC236}">
                  <a16:creationId xmlns:a16="http://schemas.microsoft.com/office/drawing/2014/main" id="{00000000-0008-0000-0200-00004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17</xdr:row>
          <xdr:rowOff>22860</xdr:rowOff>
        </xdr:from>
        <xdr:to>
          <xdr:col>34</xdr:col>
          <xdr:colOff>1463040</xdr:colOff>
          <xdr:row>17</xdr:row>
          <xdr:rowOff>205740</xdr:rowOff>
        </xdr:to>
        <xdr:sp macro="" textlink="">
          <xdr:nvSpPr>
            <xdr:cNvPr id="6732" name="Drop Down 588" hidden="1">
              <a:extLst>
                <a:ext uri="{63B3BB69-23CF-44E3-9099-C40C66FF867C}">
                  <a14:compatExt spid="_x0000_s6732"/>
                </a:ext>
                <a:ext uri="{FF2B5EF4-FFF2-40B4-BE49-F238E27FC236}">
                  <a16:creationId xmlns:a16="http://schemas.microsoft.com/office/drawing/2014/main" id="{00000000-0008-0000-0200-00004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18</xdr:row>
          <xdr:rowOff>22860</xdr:rowOff>
        </xdr:from>
        <xdr:to>
          <xdr:col>34</xdr:col>
          <xdr:colOff>1463040</xdr:colOff>
          <xdr:row>18</xdr:row>
          <xdr:rowOff>205740</xdr:rowOff>
        </xdr:to>
        <xdr:sp macro="" textlink="">
          <xdr:nvSpPr>
            <xdr:cNvPr id="6733" name="Drop Down 589" hidden="1">
              <a:extLst>
                <a:ext uri="{63B3BB69-23CF-44E3-9099-C40C66FF867C}">
                  <a14:compatExt spid="_x0000_s6733"/>
                </a:ext>
                <a:ext uri="{FF2B5EF4-FFF2-40B4-BE49-F238E27FC236}">
                  <a16:creationId xmlns:a16="http://schemas.microsoft.com/office/drawing/2014/main" id="{00000000-0008-0000-0200-00004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4</xdr:row>
          <xdr:rowOff>22860</xdr:rowOff>
        </xdr:from>
        <xdr:to>
          <xdr:col>35</xdr:col>
          <xdr:colOff>1272540</xdr:colOff>
          <xdr:row>4</xdr:row>
          <xdr:rowOff>205740</xdr:rowOff>
        </xdr:to>
        <xdr:sp macro="" textlink="">
          <xdr:nvSpPr>
            <xdr:cNvPr id="6735" name="Drop Down 591" hidden="1">
              <a:extLst>
                <a:ext uri="{63B3BB69-23CF-44E3-9099-C40C66FF867C}">
                  <a14:compatExt spid="_x0000_s6735"/>
                </a:ext>
                <a:ext uri="{FF2B5EF4-FFF2-40B4-BE49-F238E27FC236}">
                  <a16:creationId xmlns:a16="http://schemas.microsoft.com/office/drawing/2014/main" id="{00000000-0008-0000-0200-00004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8</xdr:row>
          <xdr:rowOff>22860</xdr:rowOff>
        </xdr:from>
        <xdr:to>
          <xdr:col>36</xdr:col>
          <xdr:colOff>0</xdr:colOff>
          <xdr:row>8</xdr:row>
          <xdr:rowOff>205740</xdr:rowOff>
        </xdr:to>
        <xdr:sp macro="" textlink="">
          <xdr:nvSpPr>
            <xdr:cNvPr id="6736" name="Drop Down 592" hidden="1">
              <a:extLst>
                <a:ext uri="{63B3BB69-23CF-44E3-9099-C40C66FF867C}">
                  <a14:compatExt spid="_x0000_s6736"/>
                </a:ext>
                <a:ext uri="{FF2B5EF4-FFF2-40B4-BE49-F238E27FC236}">
                  <a16:creationId xmlns:a16="http://schemas.microsoft.com/office/drawing/2014/main" id="{00000000-0008-0000-0200-00005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9</xdr:row>
          <xdr:rowOff>22860</xdr:rowOff>
        </xdr:from>
        <xdr:to>
          <xdr:col>36</xdr:col>
          <xdr:colOff>0</xdr:colOff>
          <xdr:row>9</xdr:row>
          <xdr:rowOff>205740</xdr:rowOff>
        </xdr:to>
        <xdr:sp macro="" textlink="">
          <xdr:nvSpPr>
            <xdr:cNvPr id="6737" name="Drop Down 593" hidden="1">
              <a:extLst>
                <a:ext uri="{63B3BB69-23CF-44E3-9099-C40C66FF867C}">
                  <a14:compatExt spid="_x0000_s6737"/>
                </a:ext>
                <a:ext uri="{FF2B5EF4-FFF2-40B4-BE49-F238E27FC236}">
                  <a16:creationId xmlns:a16="http://schemas.microsoft.com/office/drawing/2014/main" id="{00000000-0008-0000-0200-00005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10</xdr:row>
          <xdr:rowOff>22860</xdr:rowOff>
        </xdr:from>
        <xdr:to>
          <xdr:col>36</xdr:col>
          <xdr:colOff>0</xdr:colOff>
          <xdr:row>10</xdr:row>
          <xdr:rowOff>205740</xdr:rowOff>
        </xdr:to>
        <xdr:sp macro="" textlink="">
          <xdr:nvSpPr>
            <xdr:cNvPr id="6738" name="Drop Down 594" hidden="1">
              <a:extLst>
                <a:ext uri="{63B3BB69-23CF-44E3-9099-C40C66FF867C}">
                  <a14:compatExt spid="_x0000_s6738"/>
                </a:ext>
                <a:ext uri="{FF2B5EF4-FFF2-40B4-BE49-F238E27FC236}">
                  <a16:creationId xmlns:a16="http://schemas.microsoft.com/office/drawing/2014/main" id="{00000000-0008-0000-0200-00005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15</xdr:row>
          <xdr:rowOff>22860</xdr:rowOff>
        </xdr:from>
        <xdr:to>
          <xdr:col>35</xdr:col>
          <xdr:colOff>1272540</xdr:colOff>
          <xdr:row>15</xdr:row>
          <xdr:rowOff>205740</xdr:rowOff>
        </xdr:to>
        <xdr:sp macro="" textlink="">
          <xdr:nvSpPr>
            <xdr:cNvPr id="6739" name="Drop Down 595" hidden="1">
              <a:extLst>
                <a:ext uri="{63B3BB69-23CF-44E3-9099-C40C66FF867C}">
                  <a14:compatExt spid="_x0000_s6739"/>
                </a:ext>
                <a:ext uri="{FF2B5EF4-FFF2-40B4-BE49-F238E27FC236}">
                  <a16:creationId xmlns:a16="http://schemas.microsoft.com/office/drawing/2014/main" id="{00000000-0008-0000-0200-00005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19</xdr:row>
          <xdr:rowOff>22860</xdr:rowOff>
        </xdr:from>
        <xdr:to>
          <xdr:col>36</xdr:col>
          <xdr:colOff>0</xdr:colOff>
          <xdr:row>19</xdr:row>
          <xdr:rowOff>205740</xdr:rowOff>
        </xdr:to>
        <xdr:sp macro="" textlink="">
          <xdr:nvSpPr>
            <xdr:cNvPr id="6740" name="Drop Down 596" hidden="1">
              <a:extLst>
                <a:ext uri="{63B3BB69-23CF-44E3-9099-C40C66FF867C}">
                  <a14:compatExt spid="_x0000_s6740"/>
                </a:ext>
                <a:ext uri="{FF2B5EF4-FFF2-40B4-BE49-F238E27FC236}">
                  <a16:creationId xmlns:a16="http://schemas.microsoft.com/office/drawing/2014/main" id="{00000000-0008-0000-0200-00005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20</xdr:row>
          <xdr:rowOff>22860</xdr:rowOff>
        </xdr:from>
        <xdr:to>
          <xdr:col>36</xdr:col>
          <xdr:colOff>0</xdr:colOff>
          <xdr:row>20</xdr:row>
          <xdr:rowOff>205740</xdr:rowOff>
        </xdr:to>
        <xdr:sp macro="" textlink="">
          <xdr:nvSpPr>
            <xdr:cNvPr id="6741" name="Drop Down 597" hidden="1">
              <a:extLst>
                <a:ext uri="{63B3BB69-23CF-44E3-9099-C40C66FF867C}">
                  <a14:compatExt spid="_x0000_s6741"/>
                </a:ext>
                <a:ext uri="{FF2B5EF4-FFF2-40B4-BE49-F238E27FC236}">
                  <a16:creationId xmlns:a16="http://schemas.microsoft.com/office/drawing/2014/main" id="{00000000-0008-0000-0200-00005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21</xdr:row>
          <xdr:rowOff>22860</xdr:rowOff>
        </xdr:from>
        <xdr:to>
          <xdr:col>36</xdr:col>
          <xdr:colOff>0</xdr:colOff>
          <xdr:row>21</xdr:row>
          <xdr:rowOff>205740</xdr:rowOff>
        </xdr:to>
        <xdr:sp macro="" textlink="">
          <xdr:nvSpPr>
            <xdr:cNvPr id="6742" name="Drop Down 598" hidden="1">
              <a:extLst>
                <a:ext uri="{63B3BB69-23CF-44E3-9099-C40C66FF867C}">
                  <a14:compatExt spid="_x0000_s6742"/>
                </a:ext>
                <a:ext uri="{FF2B5EF4-FFF2-40B4-BE49-F238E27FC236}">
                  <a16:creationId xmlns:a16="http://schemas.microsoft.com/office/drawing/2014/main" id="{00000000-0008-0000-0200-00005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7</xdr:row>
          <xdr:rowOff>30480</xdr:rowOff>
        </xdr:from>
        <xdr:to>
          <xdr:col>36</xdr:col>
          <xdr:colOff>0</xdr:colOff>
          <xdr:row>7</xdr:row>
          <xdr:rowOff>205740</xdr:rowOff>
        </xdr:to>
        <xdr:sp macro="" textlink="">
          <xdr:nvSpPr>
            <xdr:cNvPr id="6743" name="Drop Down 599" hidden="1">
              <a:extLst>
                <a:ext uri="{63B3BB69-23CF-44E3-9099-C40C66FF867C}">
                  <a14:compatExt spid="_x0000_s6743"/>
                </a:ext>
                <a:ext uri="{FF2B5EF4-FFF2-40B4-BE49-F238E27FC236}">
                  <a16:creationId xmlns:a16="http://schemas.microsoft.com/office/drawing/2014/main" id="{00000000-0008-0000-0200-00005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12</xdr:row>
          <xdr:rowOff>22860</xdr:rowOff>
        </xdr:from>
        <xdr:to>
          <xdr:col>36</xdr:col>
          <xdr:colOff>0</xdr:colOff>
          <xdr:row>12</xdr:row>
          <xdr:rowOff>205740</xdr:rowOff>
        </xdr:to>
        <xdr:sp macro="" textlink="">
          <xdr:nvSpPr>
            <xdr:cNvPr id="6744" name="Drop Down 600" hidden="1">
              <a:extLst>
                <a:ext uri="{63B3BB69-23CF-44E3-9099-C40C66FF867C}">
                  <a14:compatExt spid="_x0000_s6744"/>
                </a:ext>
                <a:ext uri="{FF2B5EF4-FFF2-40B4-BE49-F238E27FC236}">
                  <a16:creationId xmlns:a16="http://schemas.microsoft.com/office/drawing/2014/main" id="{00000000-0008-0000-0200-00005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13</xdr:row>
          <xdr:rowOff>22860</xdr:rowOff>
        </xdr:from>
        <xdr:to>
          <xdr:col>36</xdr:col>
          <xdr:colOff>0</xdr:colOff>
          <xdr:row>13</xdr:row>
          <xdr:rowOff>220980</xdr:rowOff>
        </xdr:to>
        <xdr:sp macro="" textlink="">
          <xdr:nvSpPr>
            <xdr:cNvPr id="6745" name="Drop Down 601" hidden="1">
              <a:extLst>
                <a:ext uri="{63B3BB69-23CF-44E3-9099-C40C66FF867C}">
                  <a14:compatExt spid="_x0000_s6745"/>
                </a:ext>
                <a:ext uri="{FF2B5EF4-FFF2-40B4-BE49-F238E27FC236}">
                  <a16:creationId xmlns:a16="http://schemas.microsoft.com/office/drawing/2014/main" id="{00000000-0008-0000-0200-00005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11</xdr:row>
          <xdr:rowOff>22860</xdr:rowOff>
        </xdr:from>
        <xdr:to>
          <xdr:col>36</xdr:col>
          <xdr:colOff>0</xdr:colOff>
          <xdr:row>11</xdr:row>
          <xdr:rowOff>205740</xdr:rowOff>
        </xdr:to>
        <xdr:sp macro="" textlink="">
          <xdr:nvSpPr>
            <xdr:cNvPr id="6746" name="Drop Down 602" hidden="1">
              <a:extLst>
                <a:ext uri="{63B3BB69-23CF-44E3-9099-C40C66FF867C}">
                  <a14:compatExt spid="_x0000_s6746"/>
                </a:ext>
                <a:ext uri="{FF2B5EF4-FFF2-40B4-BE49-F238E27FC236}">
                  <a16:creationId xmlns:a16="http://schemas.microsoft.com/office/drawing/2014/main" id="{00000000-0008-0000-0200-00005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14</xdr:row>
          <xdr:rowOff>7620</xdr:rowOff>
        </xdr:from>
        <xdr:to>
          <xdr:col>36</xdr:col>
          <xdr:colOff>0</xdr:colOff>
          <xdr:row>14</xdr:row>
          <xdr:rowOff>205740</xdr:rowOff>
        </xdr:to>
        <xdr:sp macro="" textlink="">
          <xdr:nvSpPr>
            <xdr:cNvPr id="6747" name="Drop Down 603" hidden="1">
              <a:extLst>
                <a:ext uri="{63B3BB69-23CF-44E3-9099-C40C66FF867C}">
                  <a14:compatExt spid="_x0000_s6747"/>
                </a:ext>
                <a:ext uri="{FF2B5EF4-FFF2-40B4-BE49-F238E27FC236}">
                  <a16:creationId xmlns:a16="http://schemas.microsoft.com/office/drawing/2014/main" id="{00000000-0008-0000-0200-00005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17</xdr:row>
          <xdr:rowOff>22860</xdr:rowOff>
        </xdr:from>
        <xdr:to>
          <xdr:col>35</xdr:col>
          <xdr:colOff>1463040</xdr:colOff>
          <xdr:row>17</xdr:row>
          <xdr:rowOff>205740</xdr:rowOff>
        </xdr:to>
        <xdr:sp macro="" textlink="">
          <xdr:nvSpPr>
            <xdr:cNvPr id="6748" name="Drop Down 604" hidden="1">
              <a:extLst>
                <a:ext uri="{63B3BB69-23CF-44E3-9099-C40C66FF867C}">
                  <a14:compatExt spid="_x0000_s6748"/>
                </a:ext>
                <a:ext uri="{FF2B5EF4-FFF2-40B4-BE49-F238E27FC236}">
                  <a16:creationId xmlns:a16="http://schemas.microsoft.com/office/drawing/2014/main" id="{00000000-0008-0000-0200-00005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18</xdr:row>
          <xdr:rowOff>22860</xdr:rowOff>
        </xdr:from>
        <xdr:to>
          <xdr:col>35</xdr:col>
          <xdr:colOff>1463040</xdr:colOff>
          <xdr:row>18</xdr:row>
          <xdr:rowOff>205740</xdr:rowOff>
        </xdr:to>
        <xdr:sp macro="" textlink="">
          <xdr:nvSpPr>
            <xdr:cNvPr id="6749" name="Drop Down 605" hidden="1">
              <a:extLst>
                <a:ext uri="{63B3BB69-23CF-44E3-9099-C40C66FF867C}">
                  <a14:compatExt spid="_x0000_s6749"/>
                </a:ext>
                <a:ext uri="{FF2B5EF4-FFF2-40B4-BE49-F238E27FC236}">
                  <a16:creationId xmlns:a16="http://schemas.microsoft.com/office/drawing/2014/main" id="{00000000-0008-0000-0200-00005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4</xdr:row>
          <xdr:rowOff>22860</xdr:rowOff>
        </xdr:from>
        <xdr:to>
          <xdr:col>36</xdr:col>
          <xdr:colOff>1272540</xdr:colOff>
          <xdr:row>4</xdr:row>
          <xdr:rowOff>205740</xdr:rowOff>
        </xdr:to>
        <xdr:sp macro="" textlink="">
          <xdr:nvSpPr>
            <xdr:cNvPr id="6751" name="Drop Down 607" hidden="1">
              <a:extLst>
                <a:ext uri="{63B3BB69-23CF-44E3-9099-C40C66FF867C}">
                  <a14:compatExt spid="_x0000_s6751"/>
                </a:ext>
                <a:ext uri="{FF2B5EF4-FFF2-40B4-BE49-F238E27FC236}">
                  <a16:creationId xmlns:a16="http://schemas.microsoft.com/office/drawing/2014/main" id="{00000000-0008-0000-0200-00005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8</xdr:row>
          <xdr:rowOff>22860</xdr:rowOff>
        </xdr:from>
        <xdr:to>
          <xdr:col>37</xdr:col>
          <xdr:colOff>0</xdr:colOff>
          <xdr:row>8</xdr:row>
          <xdr:rowOff>205740</xdr:rowOff>
        </xdr:to>
        <xdr:sp macro="" textlink="">
          <xdr:nvSpPr>
            <xdr:cNvPr id="6752" name="Drop Down 608" hidden="1">
              <a:extLst>
                <a:ext uri="{63B3BB69-23CF-44E3-9099-C40C66FF867C}">
                  <a14:compatExt spid="_x0000_s6752"/>
                </a:ext>
                <a:ext uri="{FF2B5EF4-FFF2-40B4-BE49-F238E27FC236}">
                  <a16:creationId xmlns:a16="http://schemas.microsoft.com/office/drawing/2014/main" id="{00000000-0008-0000-0200-00006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9</xdr:row>
          <xdr:rowOff>22860</xdr:rowOff>
        </xdr:from>
        <xdr:to>
          <xdr:col>37</xdr:col>
          <xdr:colOff>0</xdr:colOff>
          <xdr:row>9</xdr:row>
          <xdr:rowOff>205740</xdr:rowOff>
        </xdr:to>
        <xdr:sp macro="" textlink="">
          <xdr:nvSpPr>
            <xdr:cNvPr id="6753" name="Drop Down 609" hidden="1">
              <a:extLst>
                <a:ext uri="{63B3BB69-23CF-44E3-9099-C40C66FF867C}">
                  <a14:compatExt spid="_x0000_s6753"/>
                </a:ext>
                <a:ext uri="{FF2B5EF4-FFF2-40B4-BE49-F238E27FC236}">
                  <a16:creationId xmlns:a16="http://schemas.microsoft.com/office/drawing/2014/main" id="{00000000-0008-0000-0200-00006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10</xdr:row>
          <xdr:rowOff>22860</xdr:rowOff>
        </xdr:from>
        <xdr:to>
          <xdr:col>37</xdr:col>
          <xdr:colOff>0</xdr:colOff>
          <xdr:row>10</xdr:row>
          <xdr:rowOff>205740</xdr:rowOff>
        </xdr:to>
        <xdr:sp macro="" textlink="">
          <xdr:nvSpPr>
            <xdr:cNvPr id="6754" name="Drop Down 610" hidden="1">
              <a:extLst>
                <a:ext uri="{63B3BB69-23CF-44E3-9099-C40C66FF867C}">
                  <a14:compatExt spid="_x0000_s6754"/>
                </a:ext>
                <a:ext uri="{FF2B5EF4-FFF2-40B4-BE49-F238E27FC236}">
                  <a16:creationId xmlns:a16="http://schemas.microsoft.com/office/drawing/2014/main" id="{00000000-0008-0000-0200-00006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15</xdr:row>
          <xdr:rowOff>22860</xdr:rowOff>
        </xdr:from>
        <xdr:to>
          <xdr:col>36</xdr:col>
          <xdr:colOff>1272540</xdr:colOff>
          <xdr:row>15</xdr:row>
          <xdr:rowOff>205740</xdr:rowOff>
        </xdr:to>
        <xdr:sp macro="" textlink="">
          <xdr:nvSpPr>
            <xdr:cNvPr id="6755" name="Drop Down 611" hidden="1">
              <a:extLst>
                <a:ext uri="{63B3BB69-23CF-44E3-9099-C40C66FF867C}">
                  <a14:compatExt spid="_x0000_s6755"/>
                </a:ext>
                <a:ext uri="{FF2B5EF4-FFF2-40B4-BE49-F238E27FC236}">
                  <a16:creationId xmlns:a16="http://schemas.microsoft.com/office/drawing/2014/main" id="{00000000-0008-0000-0200-00006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19</xdr:row>
          <xdr:rowOff>22860</xdr:rowOff>
        </xdr:from>
        <xdr:to>
          <xdr:col>37</xdr:col>
          <xdr:colOff>0</xdr:colOff>
          <xdr:row>19</xdr:row>
          <xdr:rowOff>205740</xdr:rowOff>
        </xdr:to>
        <xdr:sp macro="" textlink="">
          <xdr:nvSpPr>
            <xdr:cNvPr id="6756" name="Drop Down 612" hidden="1">
              <a:extLst>
                <a:ext uri="{63B3BB69-23CF-44E3-9099-C40C66FF867C}">
                  <a14:compatExt spid="_x0000_s6756"/>
                </a:ext>
                <a:ext uri="{FF2B5EF4-FFF2-40B4-BE49-F238E27FC236}">
                  <a16:creationId xmlns:a16="http://schemas.microsoft.com/office/drawing/2014/main" id="{00000000-0008-0000-0200-00006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20</xdr:row>
          <xdr:rowOff>22860</xdr:rowOff>
        </xdr:from>
        <xdr:to>
          <xdr:col>37</xdr:col>
          <xdr:colOff>0</xdr:colOff>
          <xdr:row>20</xdr:row>
          <xdr:rowOff>205740</xdr:rowOff>
        </xdr:to>
        <xdr:sp macro="" textlink="">
          <xdr:nvSpPr>
            <xdr:cNvPr id="6757" name="Drop Down 613" hidden="1">
              <a:extLst>
                <a:ext uri="{63B3BB69-23CF-44E3-9099-C40C66FF867C}">
                  <a14:compatExt spid="_x0000_s6757"/>
                </a:ext>
                <a:ext uri="{FF2B5EF4-FFF2-40B4-BE49-F238E27FC236}">
                  <a16:creationId xmlns:a16="http://schemas.microsoft.com/office/drawing/2014/main" id="{00000000-0008-0000-0200-00006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21</xdr:row>
          <xdr:rowOff>22860</xdr:rowOff>
        </xdr:from>
        <xdr:to>
          <xdr:col>37</xdr:col>
          <xdr:colOff>0</xdr:colOff>
          <xdr:row>21</xdr:row>
          <xdr:rowOff>205740</xdr:rowOff>
        </xdr:to>
        <xdr:sp macro="" textlink="">
          <xdr:nvSpPr>
            <xdr:cNvPr id="6758" name="Drop Down 614" hidden="1">
              <a:extLst>
                <a:ext uri="{63B3BB69-23CF-44E3-9099-C40C66FF867C}">
                  <a14:compatExt spid="_x0000_s6758"/>
                </a:ext>
                <a:ext uri="{FF2B5EF4-FFF2-40B4-BE49-F238E27FC236}">
                  <a16:creationId xmlns:a16="http://schemas.microsoft.com/office/drawing/2014/main" id="{00000000-0008-0000-0200-00006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7</xdr:row>
          <xdr:rowOff>30480</xdr:rowOff>
        </xdr:from>
        <xdr:to>
          <xdr:col>37</xdr:col>
          <xdr:colOff>0</xdr:colOff>
          <xdr:row>7</xdr:row>
          <xdr:rowOff>205740</xdr:rowOff>
        </xdr:to>
        <xdr:sp macro="" textlink="">
          <xdr:nvSpPr>
            <xdr:cNvPr id="6759" name="Drop Down 615" hidden="1">
              <a:extLst>
                <a:ext uri="{63B3BB69-23CF-44E3-9099-C40C66FF867C}">
                  <a14:compatExt spid="_x0000_s6759"/>
                </a:ext>
                <a:ext uri="{FF2B5EF4-FFF2-40B4-BE49-F238E27FC236}">
                  <a16:creationId xmlns:a16="http://schemas.microsoft.com/office/drawing/2014/main" id="{00000000-0008-0000-0200-00006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12</xdr:row>
          <xdr:rowOff>22860</xdr:rowOff>
        </xdr:from>
        <xdr:to>
          <xdr:col>37</xdr:col>
          <xdr:colOff>0</xdr:colOff>
          <xdr:row>12</xdr:row>
          <xdr:rowOff>205740</xdr:rowOff>
        </xdr:to>
        <xdr:sp macro="" textlink="">
          <xdr:nvSpPr>
            <xdr:cNvPr id="6760" name="Drop Down 616" hidden="1">
              <a:extLst>
                <a:ext uri="{63B3BB69-23CF-44E3-9099-C40C66FF867C}">
                  <a14:compatExt spid="_x0000_s6760"/>
                </a:ext>
                <a:ext uri="{FF2B5EF4-FFF2-40B4-BE49-F238E27FC236}">
                  <a16:creationId xmlns:a16="http://schemas.microsoft.com/office/drawing/2014/main" id="{00000000-0008-0000-0200-00006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30480</xdr:colOff>
          <xdr:row>13</xdr:row>
          <xdr:rowOff>22860</xdr:rowOff>
        </xdr:from>
        <xdr:to>
          <xdr:col>37</xdr:col>
          <xdr:colOff>0</xdr:colOff>
          <xdr:row>13</xdr:row>
          <xdr:rowOff>220980</xdr:rowOff>
        </xdr:to>
        <xdr:sp macro="" textlink="">
          <xdr:nvSpPr>
            <xdr:cNvPr id="6761" name="Drop Down 617" hidden="1">
              <a:extLst>
                <a:ext uri="{63B3BB69-23CF-44E3-9099-C40C66FF867C}">
                  <a14:compatExt spid="_x0000_s6761"/>
                </a:ext>
                <a:ext uri="{FF2B5EF4-FFF2-40B4-BE49-F238E27FC236}">
                  <a16:creationId xmlns:a16="http://schemas.microsoft.com/office/drawing/2014/main" id="{00000000-0008-0000-0200-00006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11</xdr:row>
          <xdr:rowOff>22860</xdr:rowOff>
        </xdr:from>
        <xdr:to>
          <xdr:col>37</xdr:col>
          <xdr:colOff>0</xdr:colOff>
          <xdr:row>11</xdr:row>
          <xdr:rowOff>205740</xdr:rowOff>
        </xdr:to>
        <xdr:sp macro="" textlink="">
          <xdr:nvSpPr>
            <xdr:cNvPr id="6762" name="Drop Down 618" hidden="1">
              <a:extLst>
                <a:ext uri="{63B3BB69-23CF-44E3-9099-C40C66FF867C}">
                  <a14:compatExt spid="_x0000_s6762"/>
                </a:ext>
                <a:ext uri="{FF2B5EF4-FFF2-40B4-BE49-F238E27FC236}">
                  <a16:creationId xmlns:a16="http://schemas.microsoft.com/office/drawing/2014/main" id="{00000000-0008-0000-0200-00006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30480</xdr:colOff>
          <xdr:row>14</xdr:row>
          <xdr:rowOff>7620</xdr:rowOff>
        </xdr:from>
        <xdr:to>
          <xdr:col>37</xdr:col>
          <xdr:colOff>0</xdr:colOff>
          <xdr:row>14</xdr:row>
          <xdr:rowOff>205740</xdr:rowOff>
        </xdr:to>
        <xdr:sp macro="" textlink="">
          <xdr:nvSpPr>
            <xdr:cNvPr id="6763" name="Drop Down 619" hidden="1">
              <a:extLst>
                <a:ext uri="{63B3BB69-23CF-44E3-9099-C40C66FF867C}">
                  <a14:compatExt spid="_x0000_s6763"/>
                </a:ext>
                <a:ext uri="{FF2B5EF4-FFF2-40B4-BE49-F238E27FC236}">
                  <a16:creationId xmlns:a16="http://schemas.microsoft.com/office/drawing/2014/main" id="{00000000-0008-0000-0200-00006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17</xdr:row>
          <xdr:rowOff>22860</xdr:rowOff>
        </xdr:from>
        <xdr:to>
          <xdr:col>36</xdr:col>
          <xdr:colOff>1463040</xdr:colOff>
          <xdr:row>17</xdr:row>
          <xdr:rowOff>205740</xdr:rowOff>
        </xdr:to>
        <xdr:sp macro="" textlink="">
          <xdr:nvSpPr>
            <xdr:cNvPr id="6764" name="Drop Down 620" hidden="1">
              <a:extLst>
                <a:ext uri="{63B3BB69-23CF-44E3-9099-C40C66FF867C}">
                  <a14:compatExt spid="_x0000_s6764"/>
                </a:ext>
                <a:ext uri="{FF2B5EF4-FFF2-40B4-BE49-F238E27FC236}">
                  <a16:creationId xmlns:a16="http://schemas.microsoft.com/office/drawing/2014/main" id="{00000000-0008-0000-0200-00006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18</xdr:row>
          <xdr:rowOff>22860</xdr:rowOff>
        </xdr:from>
        <xdr:to>
          <xdr:col>36</xdr:col>
          <xdr:colOff>1463040</xdr:colOff>
          <xdr:row>18</xdr:row>
          <xdr:rowOff>205740</xdr:rowOff>
        </xdr:to>
        <xdr:sp macro="" textlink="">
          <xdr:nvSpPr>
            <xdr:cNvPr id="6765" name="Drop Down 621" hidden="1">
              <a:extLst>
                <a:ext uri="{63B3BB69-23CF-44E3-9099-C40C66FF867C}">
                  <a14:compatExt spid="_x0000_s6765"/>
                </a:ext>
                <a:ext uri="{FF2B5EF4-FFF2-40B4-BE49-F238E27FC236}">
                  <a16:creationId xmlns:a16="http://schemas.microsoft.com/office/drawing/2014/main" id="{00000000-0008-0000-0200-00006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4</xdr:row>
          <xdr:rowOff>22860</xdr:rowOff>
        </xdr:from>
        <xdr:to>
          <xdr:col>37</xdr:col>
          <xdr:colOff>1272540</xdr:colOff>
          <xdr:row>4</xdr:row>
          <xdr:rowOff>205740</xdr:rowOff>
        </xdr:to>
        <xdr:sp macro="" textlink="">
          <xdr:nvSpPr>
            <xdr:cNvPr id="6767" name="Drop Down 623" hidden="1">
              <a:extLst>
                <a:ext uri="{63B3BB69-23CF-44E3-9099-C40C66FF867C}">
                  <a14:compatExt spid="_x0000_s6767"/>
                </a:ext>
                <a:ext uri="{FF2B5EF4-FFF2-40B4-BE49-F238E27FC236}">
                  <a16:creationId xmlns:a16="http://schemas.microsoft.com/office/drawing/2014/main" id="{00000000-0008-0000-0200-00006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</xdr:colOff>
          <xdr:row>8</xdr:row>
          <xdr:rowOff>22860</xdr:rowOff>
        </xdr:from>
        <xdr:to>
          <xdr:col>38</xdr:col>
          <xdr:colOff>0</xdr:colOff>
          <xdr:row>8</xdr:row>
          <xdr:rowOff>205740</xdr:rowOff>
        </xdr:to>
        <xdr:sp macro="" textlink="">
          <xdr:nvSpPr>
            <xdr:cNvPr id="6768" name="Drop Down 624" hidden="1">
              <a:extLst>
                <a:ext uri="{63B3BB69-23CF-44E3-9099-C40C66FF867C}">
                  <a14:compatExt spid="_x0000_s6768"/>
                </a:ext>
                <a:ext uri="{FF2B5EF4-FFF2-40B4-BE49-F238E27FC236}">
                  <a16:creationId xmlns:a16="http://schemas.microsoft.com/office/drawing/2014/main" id="{00000000-0008-0000-0200-00007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</xdr:colOff>
          <xdr:row>9</xdr:row>
          <xdr:rowOff>22860</xdr:rowOff>
        </xdr:from>
        <xdr:to>
          <xdr:col>38</xdr:col>
          <xdr:colOff>0</xdr:colOff>
          <xdr:row>9</xdr:row>
          <xdr:rowOff>205740</xdr:rowOff>
        </xdr:to>
        <xdr:sp macro="" textlink="">
          <xdr:nvSpPr>
            <xdr:cNvPr id="6769" name="Drop Down 625" hidden="1">
              <a:extLst>
                <a:ext uri="{63B3BB69-23CF-44E3-9099-C40C66FF867C}">
                  <a14:compatExt spid="_x0000_s6769"/>
                </a:ext>
                <a:ext uri="{FF2B5EF4-FFF2-40B4-BE49-F238E27FC236}">
                  <a16:creationId xmlns:a16="http://schemas.microsoft.com/office/drawing/2014/main" id="{00000000-0008-0000-0200-00007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10</xdr:row>
          <xdr:rowOff>22860</xdr:rowOff>
        </xdr:from>
        <xdr:to>
          <xdr:col>38</xdr:col>
          <xdr:colOff>0</xdr:colOff>
          <xdr:row>10</xdr:row>
          <xdr:rowOff>205740</xdr:rowOff>
        </xdr:to>
        <xdr:sp macro="" textlink="">
          <xdr:nvSpPr>
            <xdr:cNvPr id="6770" name="Drop Down 626" hidden="1">
              <a:extLst>
                <a:ext uri="{63B3BB69-23CF-44E3-9099-C40C66FF867C}">
                  <a14:compatExt spid="_x0000_s6770"/>
                </a:ext>
                <a:ext uri="{FF2B5EF4-FFF2-40B4-BE49-F238E27FC236}">
                  <a16:creationId xmlns:a16="http://schemas.microsoft.com/office/drawing/2014/main" id="{00000000-0008-0000-0200-00007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15</xdr:row>
          <xdr:rowOff>22860</xdr:rowOff>
        </xdr:from>
        <xdr:to>
          <xdr:col>37</xdr:col>
          <xdr:colOff>1272540</xdr:colOff>
          <xdr:row>15</xdr:row>
          <xdr:rowOff>205740</xdr:rowOff>
        </xdr:to>
        <xdr:sp macro="" textlink="">
          <xdr:nvSpPr>
            <xdr:cNvPr id="6771" name="Drop Down 627" hidden="1">
              <a:extLst>
                <a:ext uri="{63B3BB69-23CF-44E3-9099-C40C66FF867C}">
                  <a14:compatExt spid="_x0000_s6771"/>
                </a:ext>
                <a:ext uri="{FF2B5EF4-FFF2-40B4-BE49-F238E27FC236}">
                  <a16:creationId xmlns:a16="http://schemas.microsoft.com/office/drawing/2014/main" id="{00000000-0008-0000-0200-00007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19</xdr:row>
          <xdr:rowOff>22860</xdr:rowOff>
        </xdr:from>
        <xdr:to>
          <xdr:col>38</xdr:col>
          <xdr:colOff>0</xdr:colOff>
          <xdr:row>19</xdr:row>
          <xdr:rowOff>205740</xdr:rowOff>
        </xdr:to>
        <xdr:sp macro="" textlink="">
          <xdr:nvSpPr>
            <xdr:cNvPr id="6772" name="Drop Down 628" hidden="1">
              <a:extLst>
                <a:ext uri="{63B3BB69-23CF-44E3-9099-C40C66FF867C}">
                  <a14:compatExt spid="_x0000_s6772"/>
                </a:ext>
                <a:ext uri="{FF2B5EF4-FFF2-40B4-BE49-F238E27FC236}">
                  <a16:creationId xmlns:a16="http://schemas.microsoft.com/office/drawing/2014/main" id="{00000000-0008-0000-0200-00007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20</xdr:row>
          <xdr:rowOff>22860</xdr:rowOff>
        </xdr:from>
        <xdr:to>
          <xdr:col>38</xdr:col>
          <xdr:colOff>0</xdr:colOff>
          <xdr:row>20</xdr:row>
          <xdr:rowOff>205740</xdr:rowOff>
        </xdr:to>
        <xdr:sp macro="" textlink="">
          <xdr:nvSpPr>
            <xdr:cNvPr id="6773" name="Drop Down 629" hidden="1">
              <a:extLst>
                <a:ext uri="{63B3BB69-23CF-44E3-9099-C40C66FF867C}">
                  <a14:compatExt spid="_x0000_s6773"/>
                </a:ext>
                <a:ext uri="{FF2B5EF4-FFF2-40B4-BE49-F238E27FC236}">
                  <a16:creationId xmlns:a16="http://schemas.microsoft.com/office/drawing/2014/main" id="{00000000-0008-0000-0200-00007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21</xdr:row>
          <xdr:rowOff>22860</xdr:rowOff>
        </xdr:from>
        <xdr:to>
          <xdr:col>38</xdr:col>
          <xdr:colOff>0</xdr:colOff>
          <xdr:row>21</xdr:row>
          <xdr:rowOff>205740</xdr:rowOff>
        </xdr:to>
        <xdr:sp macro="" textlink="">
          <xdr:nvSpPr>
            <xdr:cNvPr id="6774" name="Drop Down 630" hidden="1">
              <a:extLst>
                <a:ext uri="{63B3BB69-23CF-44E3-9099-C40C66FF867C}">
                  <a14:compatExt spid="_x0000_s6774"/>
                </a:ext>
                <a:ext uri="{FF2B5EF4-FFF2-40B4-BE49-F238E27FC236}">
                  <a16:creationId xmlns:a16="http://schemas.microsoft.com/office/drawing/2014/main" id="{00000000-0008-0000-0200-00007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7</xdr:row>
          <xdr:rowOff>30480</xdr:rowOff>
        </xdr:from>
        <xdr:to>
          <xdr:col>38</xdr:col>
          <xdr:colOff>0</xdr:colOff>
          <xdr:row>7</xdr:row>
          <xdr:rowOff>205740</xdr:rowOff>
        </xdr:to>
        <xdr:sp macro="" textlink="">
          <xdr:nvSpPr>
            <xdr:cNvPr id="6775" name="Drop Down 631" hidden="1">
              <a:extLst>
                <a:ext uri="{63B3BB69-23CF-44E3-9099-C40C66FF867C}">
                  <a14:compatExt spid="_x0000_s6775"/>
                </a:ext>
                <a:ext uri="{FF2B5EF4-FFF2-40B4-BE49-F238E27FC236}">
                  <a16:creationId xmlns:a16="http://schemas.microsoft.com/office/drawing/2014/main" id="{00000000-0008-0000-0200-00007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12</xdr:row>
          <xdr:rowOff>22860</xdr:rowOff>
        </xdr:from>
        <xdr:to>
          <xdr:col>38</xdr:col>
          <xdr:colOff>0</xdr:colOff>
          <xdr:row>12</xdr:row>
          <xdr:rowOff>205740</xdr:rowOff>
        </xdr:to>
        <xdr:sp macro="" textlink="">
          <xdr:nvSpPr>
            <xdr:cNvPr id="6776" name="Drop Down 632" hidden="1">
              <a:extLst>
                <a:ext uri="{63B3BB69-23CF-44E3-9099-C40C66FF867C}">
                  <a14:compatExt spid="_x0000_s6776"/>
                </a:ext>
                <a:ext uri="{FF2B5EF4-FFF2-40B4-BE49-F238E27FC236}">
                  <a16:creationId xmlns:a16="http://schemas.microsoft.com/office/drawing/2014/main" id="{00000000-0008-0000-0200-00007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30480</xdr:colOff>
          <xdr:row>13</xdr:row>
          <xdr:rowOff>22860</xdr:rowOff>
        </xdr:from>
        <xdr:to>
          <xdr:col>38</xdr:col>
          <xdr:colOff>0</xdr:colOff>
          <xdr:row>13</xdr:row>
          <xdr:rowOff>220980</xdr:rowOff>
        </xdr:to>
        <xdr:sp macro="" textlink="">
          <xdr:nvSpPr>
            <xdr:cNvPr id="6777" name="Drop Down 633" hidden="1">
              <a:extLst>
                <a:ext uri="{63B3BB69-23CF-44E3-9099-C40C66FF867C}">
                  <a14:compatExt spid="_x0000_s6777"/>
                </a:ext>
                <a:ext uri="{FF2B5EF4-FFF2-40B4-BE49-F238E27FC236}">
                  <a16:creationId xmlns:a16="http://schemas.microsoft.com/office/drawing/2014/main" id="{00000000-0008-0000-0200-00007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</xdr:colOff>
          <xdr:row>11</xdr:row>
          <xdr:rowOff>22860</xdr:rowOff>
        </xdr:from>
        <xdr:to>
          <xdr:col>38</xdr:col>
          <xdr:colOff>0</xdr:colOff>
          <xdr:row>11</xdr:row>
          <xdr:rowOff>205740</xdr:rowOff>
        </xdr:to>
        <xdr:sp macro="" textlink="">
          <xdr:nvSpPr>
            <xdr:cNvPr id="6778" name="Drop Down 634" hidden="1">
              <a:extLst>
                <a:ext uri="{63B3BB69-23CF-44E3-9099-C40C66FF867C}">
                  <a14:compatExt spid="_x0000_s6778"/>
                </a:ext>
                <a:ext uri="{FF2B5EF4-FFF2-40B4-BE49-F238E27FC236}">
                  <a16:creationId xmlns:a16="http://schemas.microsoft.com/office/drawing/2014/main" id="{00000000-0008-0000-0200-00007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30480</xdr:colOff>
          <xdr:row>14</xdr:row>
          <xdr:rowOff>7620</xdr:rowOff>
        </xdr:from>
        <xdr:to>
          <xdr:col>38</xdr:col>
          <xdr:colOff>0</xdr:colOff>
          <xdr:row>14</xdr:row>
          <xdr:rowOff>205740</xdr:rowOff>
        </xdr:to>
        <xdr:sp macro="" textlink="">
          <xdr:nvSpPr>
            <xdr:cNvPr id="6779" name="Drop Down 635" hidden="1">
              <a:extLst>
                <a:ext uri="{63B3BB69-23CF-44E3-9099-C40C66FF867C}">
                  <a14:compatExt spid="_x0000_s6779"/>
                </a:ext>
                <a:ext uri="{FF2B5EF4-FFF2-40B4-BE49-F238E27FC236}">
                  <a16:creationId xmlns:a16="http://schemas.microsoft.com/office/drawing/2014/main" id="{00000000-0008-0000-0200-00007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17</xdr:row>
          <xdr:rowOff>22860</xdr:rowOff>
        </xdr:from>
        <xdr:to>
          <xdr:col>37</xdr:col>
          <xdr:colOff>1463040</xdr:colOff>
          <xdr:row>17</xdr:row>
          <xdr:rowOff>205740</xdr:rowOff>
        </xdr:to>
        <xdr:sp macro="" textlink="">
          <xdr:nvSpPr>
            <xdr:cNvPr id="6780" name="Drop Down 636" hidden="1">
              <a:extLst>
                <a:ext uri="{63B3BB69-23CF-44E3-9099-C40C66FF867C}">
                  <a14:compatExt spid="_x0000_s6780"/>
                </a:ext>
                <a:ext uri="{FF2B5EF4-FFF2-40B4-BE49-F238E27FC236}">
                  <a16:creationId xmlns:a16="http://schemas.microsoft.com/office/drawing/2014/main" id="{00000000-0008-0000-0200-00007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18</xdr:row>
          <xdr:rowOff>22860</xdr:rowOff>
        </xdr:from>
        <xdr:to>
          <xdr:col>37</xdr:col>
          <xdr:colOff>1463040</xdr:colOff>
          <xdr:row>18</xdr:row>
          <xdr:rowOff>205740</xdr:rowOff>
        </xdr:to>
        <xdr:sp macro="" textlink="">
          <xdr:nvSpPr>
            <xdr:cNvPr id="6781" name="Drop Down 637" hidden="1">
              <a:extLst>
                <a:ext uri="{63B3BB69-23CF-44E3-9099-C40C66FF867C}">
                  <a14:compatExt spid="_x0000_s6781"/>
                </a:ext>
                <a:ext uri="{FF2B5EF4-FFF2-40B4-BE49-F238E27FC236}">
                  <a16:creationId xmlns:a16="http://schemas.microsoft.com/office/drawing/2014/main" id="{00000000-0008-0000-0200-00007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4</xdr:row>
          <xdr:rowOff>22860</xdr:rowOff>
        </xdr:from>
        <xdr:to>
          <xdr:col>38</xdr:col>
          <xdr:colOff>1272540</xdr:colOff>
          <xdr:row>4</xdr:row>
          <xdr:rowOff>205740</xdr:rowOff>
        </xdr:to>
        <xdr:sp macro="" textlink="">
          <xdr:nvSpPr>
            <xdr:cNvPr id="6783" name="Drop Down 639" hidden="1">
              <a:extLst>
                <a:ext uri="{63B3BB69-23CF-44E3-9099-C40C66FF867C}">
                  <a14:compatExt spid="_x0000_s6783"/>
                </a:ext>
                <a:ext uri="{FF2B5EF4-FFF2-40B4-BE49-F238E27FC236}">
                  <a16:creationId xmlns:a16="http://schemas.microsoft.com/office/drawing/2014/main" id="{00000000-0008-0000-0200-00007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8</xdr:row>
          <xdr:rowOff>22860</xdr:rowOff>
        </xdr:from>
        <xdr:to>
          <xdr:col>39</xdr:col>
          <xdr:colOff>0</xdr:colOff>
          <xdr:row>8</xdr:row>
          <xdr:rowOff>205740</xdr:rowOff>
        </xdr:to>
        <xdr:sp macro="" textlink="">
          <xdr:nvSpPr>
            <xdr:cNvPr id="6784" name="Drop Down 640" hidden="1">
              <a:extLst>
                <a:ext uri="{63B3BB69-23CF-44E3-9099-C40C66FF867C}">
                  <a14:compatExt spid="_x0000_s6784"/>
                </a:ext>
                <a:ext uri="{FF2B5EF4-FFF2-40B4-BE49-F238E27FC236}">
                  <a16:creationId xmlns:a16="http://schemas.microsoft.com/office/drawing/2014/main" id="{00000000-0008-0000-0200-00008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9</xdr:row>
          <xdr:rowOff>22860</xdr:rowOff>
        </xdr:from>
        <xdr:to>
          <xdr:col>39</xdr:col>
          <xdr:colOff>0</xdr:colOff>
          <xdr:row>9</xdr:row>
          <xdr:rowOff>205740</xdr:rowOff>
        </xdr:to>
        <xdr:sp macro="" textlink="">
          <xdr:nvSpPr>
            <xdr:cNvPr id="6785" name="Drop Down 641" hidden="1">
              <a:extLst>
                <a:ext uri="{63B3BB69-23CF-44E3-9099-C40C66FF867C}">
                  <a14:compatExt spid="_x0000_s6785"/>
                </a:ext>
                <a:ext uri="{FF2B5EF4-FFF2-40B4-BE49-F238E27FC236}">
                  <a16:creationId xmlns:a16="http://schemas.microsoft.com/office/drawing/2014/main" id="{00000000-0008-0000-0200-00008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10</xdr:row>
          <xdr:rowOff>22860</xdr:rowOff>
        </xdr:from>
        <xdr:to>
          <xdr:col>39</xdr:col>
          <xdr:colOff>0</xdr:colOff>
          <xdr:row>10</xdr:row>
          <xdr:rowOff>205740</xdr:rowOff>
        </xdr:to>
        <xdr:sp macro="" textlink="">
          <xdr:nvSpPr>
            <xdr:cNvPr id="6786" name="Drop Down 642" hidden="1">
              <a:extLst>
                <a:ext uri="{63B3BB69-23CF-44E3-9099-C40C66FF867C}">
                  <a14:compatExt spid="_x0000_s6786"/>
                </a:ext>
                <a:ext uri="{FF2B5EF4-FFF2-40B4-BE49-F238E27FC236}">
                  <a16:creationId xmlns:a16="http://schemas.microsoft.com/office/drawing/2014/main" id="{00000000-0008-0000-0200-00008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15</xdr:row>
          <xdr:rowOff>22860</xdr:rowOff>
        </xdr:from>
        <xdr:to>
          <xdr:col>38</xdr:col>
          <xdr:colOff>1272540</xdr:colOff>
          <xdr:row>15</xdr:row>
          <xdr:rowOff>205740</xdr:rowOff>
        </xdr:to>
        <xdr:sp macro="" textlink="">
          <xdr:nvSpPr>
            <xdr:cNvPr id="6787" name="Drop Down 643" hidden="1">
              <a:extLst>
                <a:ext uri="{63B3BB69-23CF-44E3-9099-C40C66FF867C}">
                  <a14:compatExt spid="_x0000_s6787"/>
                </a:ext>
                <a:ext uri="{FF2B5EF4-FFF2-40B4-BE49-F238E27FC236}">
                  <a16:creationId xmlns:a16="http://schemas.microsoft.com/office/drawing/2014/main" id="{00000000-0008-0000-0200-00008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19</xdr:row>
          <xdr:rowOff>22860</xdr:rowOff>
        </xdr:from>
        <xdr:to>
          <xdr:col>39</xdr:col>
          <xdr:colOff>0</xdr:colOff>
          <xdr:row>19</xdr:row>
          <xdr:rowOff>205740</xdr:rowOff>
        </xdr:to>
        <xdr:sp macro="" textlink="">
          <xdr:nvSpPr>
            <xdr:cNvPr id="6788" name="Drop Down 644" hidden="1">
              <a:extLst>
                <a:ext uri="{63B3BB69-23CF-44E3-9099-C40C66FF867C}">
                  <a14:compatExt spid="_x0000_s6788"/>
                </a:ext>
                <a:ext uri="{FF2B5EF4-FFF2-40B4-BE49-F238E27FC236}">
                  <a16:creationId xmlns:a16="http://schemas.microsoft.com/office/drawing/2014/main" id="{00000000-0008-0000-0200-00008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20</xdr:row>
          <xdr:rowOff>22860</xdr:rowOff>
        </xdr:from>
        <xdr:to>
          <xdr:col>39</xdr:col>
          <xdr:colOff>0</xdr:colOff>
          <xdr:row>20</xdr:row>
          <xdr:rowOff>205740</xdr:rowOff>
        </xdr:to>
        <xdr:sp macro="" textlink="">
          <xdr:nvSpPr>
            <xdr:cNvPr id="6789" name="Drop Down 645" hidden="1">
              <a:extLst>
                <a:ext uri="{63B3BB69-23CF-44E3-9099-C40C66FF867C}">
                  <a14:compatExt spid="_x0000_s6789"/>
                </a:ext>
                <a:ext uri="{FF2B5EF4-FFF2-40B4-BE49-F238E27FC236}">
                  <a16:creationId xmlns:a16="http://schemas.microsoft.com/office/drawing/2014/main" id="{00000000-0008-0000-0200-00008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21</xdr:row>
          <xdr:rowOff>22860</xdr:rowOff>
        </xdr:from>
        <xdr:to>
          <xdr:col>39</xdr:col>
          <xdr:colOff>0</xdr:colOff>
          <xdr:row>21</xdr:row>
          <xdr:rowOff>205740</xdr:rowOff>
        </xdr:to>
        <xdr:sp macro="" textlink="">
          <xdr:nvSpPr>
            <xdr:cNvPr id="6790" name="Drop Down 646" hidden="1">
              <a:extLst>
                <a:ext uri="{63B3BB69-23CF-44E3-9099-C40C66FF867C}">
                  <a14:compatExt spid="_x0000_s6790"/>
                </a:ext>
                <a:ext uri="{FF2B5EF4-FFF2-40B4-BE49-F238E27FC236}">
                  <a16:creationId xmlns:a16="http://schemas.microsoft.com/office/drawing/2014/main" id="{00000000-0008-0000-0200-00008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7</xdr:row>
          <xdr:rowOff>30480</xdr:rowOff>
        </xdr:from>
        <xdr:to>
          <xdr:col>39</xdr:col>
          <xdr:colOff>0</xdr:colOff>
          <xdr:row>7</xdr:row>
          <xdr:rowOff>205740</xdr:rowOff>
        </xdr:to>
        <xdr:sp macro="" textlink="">
          <xdr:nvSpPr>
            <xdr:cNvPr id="6791" name="Drop Down 647" hidden="1">
              <a:extLst>
                <a:ext uri="{63B3BB69-23CF-44E3-9099-C40C66FF867C}">
                  <a14:compatExt spid="_x0000_s6791"/>
                </a:ext>
                <a:ext uri="{FF2B5EF4-FFF2-40B4-BE49-F238E27FC236}">
                  <a16:creationId xmlns:a16="http://schemas.microsoft.com/office/drawing/2014/main" id="{00000000-0008-0000-0200-00008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12</xdr:row>
          <xdr:rowOff>22860</xdr:rowOff>
        </xdr:from>
        <xdr:to>
          <xdr:col>39</xdr:col>
          <xdr:colOff>0</xdr:colOff>
          <xdr:row>12</xdr:row>
          <xdr:rowOff>205740</xdr:rowOff>
        </xdr:to>
        <xdr:sp macro="" textlink="">
          <xdr:nvSpPr>
            <xdr:cNvPr id="6792" name="Drop Down 648" hidden="1">
              <a:extLst>
                <a:ext uri="{63B3BB69-23CF-44E3-9099-C40C66FF867C}">
                  <a14:compatExt spid="_x0000_s6792"/>
                </a:ext>
                <a:ext uri="{FF2B5EF4-FFF2-40B4-BE49-F238E27FC236}">
                  <a16:creationId xmlns:a16="http://schemas.microsoft.com/office/drawing/2014/main" id="{00000000-0008-0000-0200-00008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30480</xdr:colOff>
          <xdr:row>13</xdr:row>
          <xdr:rowOff>22860</xdr:rowOff>
        </xdr:from>
        <xdr:to>
          <xdr:col>39</xdr:col>
          <xdr:colOff>0</xdr:colOff>
          <xdr:row>13</xdr:row>
          <xdr:rowOff>220980</xdr:rowOff>
        </xdr:to>
        <xdr:sp macro="" textlink="">
          <xdr:nvSpPr>
            <xdr:cNvPr id="6793" name="Drop Down 649" hidden="1">
              <a:extLst>
                <a:ext uri="{63B3BB69-23CF-44E3-9099-C40C66FF867C}">
                  <a14:compatExt spid="_x0000_s6793"/>
                </a:ext>
                <a:ext uri="{FF2B5EF4-FFF2-40B4-BE49-F238E27FC236}">
                  <a16:creationId xmlns:a16="http://schemas.microsoft.com/office/drawing/2014/main" id="{00000000-0008-0000-0200-00008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11</xdr:row>
          <xdr:rowOff>22860</xdr:rowOff>
        </xdr:from>
        <xdr:to>
          <xdr:col>39</xdr:col>
          <xdr:colOff>0</xdr:colOff>
          <xdr:row>11</xdr:row>
          <xdr:rowOff>205740</xdr:rowOff>
        </xdr:to>
        <xdr:sp macro="" textlink="">
          <xdr:nvSpPr>
            <xdr:cNvPr id="6794" name="Drop Down 650" hidden="1">
              <a:extLst>
                <a:ext uri="{63B3BB69-23CF-44E3-9099-C40C66FF867C}">
                  <a14:compatExt spid="_x0000_s6794"/>
                </a:ext>
                <a:ext uri="{FF2B5EF4-FFF2-40B4-BE49-F238E27FC236}">
                  <a16:creationId xmlns:a16="http://schemas.microsoft.com/office/drawing/2014/main" id="{00000000-0008-0000-0200-00008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30480</xdr:colOff>
          <xdr:row>14</xdr:row>
          <xdr:rowOff>7620</xdr:rowOff>
        </xdr:from>
        <xdr:to>
          <xdr:col>39</xdr:col>
          <xdr:colOff>0</xdr:colOff>
          <xdr:row>14</xdr:row>
          <xdr:rowOff>205740</xdr:rowOff>
        </xdr:to>
        <xdr:sp macro="" textlink="">
          <xdr:nvSpPr>
            <xdr:cNvPr id="6795" name="Drop Down 651" hidden="1">
              <a:extLst>
                <a:ext uri="{63B3BB69-23CF-44E3-9099-C40C66FF867C}">
                  <a14:compatExt spid="_x0000_s6795"/>
                </a:ext>
                <a:ext uri="{FF2B5EF4-FFF2-40B4-BE49-F238E27FC236}">
                  <a16:creationId xmlns:a16="http://schemas.microsoft.com/office/drawing/2014/main" id="{00000000-0008-0000-0200-00008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17</xdr:row>
          <xdr:rowOff>22860</xdr:rowOff>
        </xdr:from>
        <xdr:to>
          <xdr:col>38</xdr:col>
          <xdr:colOff>1463040</xdr:colOff>
          <xdr:row>17</xdr:row>
          <xdr:rowOff>205740</xdr:rowOff>
        </xdr:to>
        <xdr:sp macro="" textlink="">
          <xdr:nvSpPr>
            <xdr:cNvPr id="6796" name="Drop Down 652" hidden="1">
              <a:extLst>
                <a:ext uri="{63B3BB69-23CF-44E3-9099-C40C66FF867C}">
                  <a14:compatExt spid="_x0000_s6796"/>
                </a:ext>
                <a:ext uri="{FF2B5EF4-FFF2-40B4-BE49-F238E27FC236}">
                  <a16:creationId xmlns:a16="http://schemas.microsoft.com/office/drawing/2014/main" id="{00000000-0008-0000-0200-00008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18</xdr:row>
          <xdr:rowOff>22860</xdr:rowOff>
        </xdr:from>
        <xdr:to>
          <xdr:col>38</xdr:col>
          <xdr:colOff>1463040</xdr:colOff>
          <xdr:row>18</xdr:row>
          <xdr:rowOff>205740</xdr:rowOff>
        </xdr:to>
        <xdr:sp macro="" textlink="">
          <xdr:nvSpPr>
            <xdr:cNvPr id="6797" name="Drop Down 653" hidden="1">
              <a:extLst>
                <a:ext uri="{63B3BB69-23CF-44E3-9099-C40C66FF867C}">
                  <a14:compatExt spid="_x0000_s6797"/>
                </a:ext>
                <a:ext uri="{FF2B5EF4-FFF2-40B4-BE49-F238E27FC236}">
                  <a16:creationId xmlns:a16="http://schemas.microsoft.com/office/drawing/2014/main" id="{00000000-0008-0000-0200-00008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</xdr:row>
          <xdr:rowOff>22860</xdr:rowOff>
        </xdr:from>
        <xdr:to>
          <xdr:col>39</xdr:col>
          <xdr:colOff>1272540</xdr:colOff>
          <xdr:row>4</xdr:row>
          <xdr:rowOff>205740</xdr:rowOff>
        </xdr:to>
        <xdr:sp macro="" textlink="">
          <xdr:nvSpPr>
            <xdr:cNvPr id="6799" name="Drop Down 655" hidden="1">
              <a:extLst>
                <a:ext uri="{63B3BB69-23CF-44E3-9099-C40C66FF867C}">
                  <a14:compatExt spid="_x0000_s6799"/>
                </a:ext>
                <a:ext uri="{FF2B5EF4-FFF2-40B4-BE49-F238E27FC236}">
                  <a16:creationId xmlns:a16="http://schemas.microsoft.com/office/drawing/2014/main" id="{00000000-0008-0000-0200-00008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8</xdr:row>
          <xdr:rowOff>22860</xdr:rowOff>
        </xdr:from>
        <xdr:to>
          <xdr:col>40</xdr:col>
          <xdr:colOff>0</xdr:colOff>
          <xdr:row>8</xdr:row>
          <xdr:rowOff>205740</xdr:rowOff>
        </xdr:to>
        <xdr:sp macro="" textlink="">
          <xdr:nvSpPr>
            <xdr:cNvPr id="6800" name="Drop Down 656" hidden="1">
              <a:extLst>
                <a:ext uri="{63B3BB69-23CF-44E3-9099-C40C66FF867C}">
                  <a14:compatExt spid="_x0000_s6800"/>
                </a:ext>
                <a:ext uri="{FF2B5EF4-FFF2-40B4-BE49-F238E27FC236}">
                  <a16:creationId xmlns:a16="http://schemas.microsoft.com/office/drawing/2014/main" id="{00000000-0008-0000-0200-00009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9</xdr:row>
          <xdr:rowOff>22860</xdr:rowOff>
        </xdr:from>
        <xdr:to>
          <xdr:col>40</xdr:col>
          <xdr:colOff>0</xdr:colOff>
          <xdr:row>9</xdr:row>
          <xdr:rowOff>205740</xdr:rowOff>
        </xdr:to>
        <xdr:sp macro="" textlink="">
          <xdr:nvSpPr>
            <xdr:cNvPr id="6801" name="Drop Down 657" hidden="1">
              <a:extLst>
                <a:ext uri="{63B3BB69-23CF-44E3-9099-C40C66FF867C}">
                  <a14:compatExt spid="_x0000_s6801"/>
                </a:ext>
                <a:ext uri="{FF2B5EF4-FFF2-40B4-BE49-F238E27FC236}">
                  <a16:creationId xmlns:a16="http://schemas.microsoft.com/office/drawing/2014/main" id="{00000000-0008-0000-0200-00009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10</xdr:row>
          <xdr:rowOff>22860</xdr:rowOff>
        </xdr:from>
        <xdr:to>
          <xdr:col>40</xdr:col>
          <xdr:colOff>0</xdr:colOff>
          <xdr:row>10</xdr:row>
          <xdr:rowOff>205740</xdr:rowOff>
        </xdr:to>
        <xdr:sp macro="" textlink="">
          <xdr:nvSpPr>
            <xdr:cNvPr id="6802" name="Drop Down 658" hidden="1">
              <a:extLst>
                <a:ext uri="{63B3BB69-23CF-44E3-9099-C40C66FF867C}">
                  <a14:compatExt spid="_x0000_s6802"/>
                </a:ext>
                <a:ext uri="{FF2B5EF4-FFF2-40B4-BE49-F238E27FC236}">
                  <a16:creationId xmlns:a16="http://schemas.microsoft.com/office/drawing/2014/main" id="{00000000-0008-0000-0200-00009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15</xdr:row>
          <xdr:rowOff>22860</xdr:rowOff>
        </xdr:from>
        <xdr:to>
          <xdr:col>39</xdr:col>
          <xdr:colOff>1272540</xdr:colOff>
          <xdr:row>15</xdr:row>
          <xdr:rowOff>205740</xdr:rowOff>
        </xdr:to>
        <xdr:sp macro="" textlink="">
          <xdr:nvSpPr>
            <xdr:cNvPr id="6803" name="Drop Down 659" hidden="1">
              <a:extLst>
                <a:ext uri="{63B3BB69-23CF-44E3-9099-C40C66FF867C}">
                  <a14:compatExt spid="_x0000_s6803"/>
                </a:ext>
                <a:ext uri="{FF2B5EF4-FFF2-40B4-BE49-F238E27FC236}">
                  <a16:creationId xmlns:a16="http://schemas.microsoft.com/office/drawing/2014/main" id="{00000000-0008-0000-0200-00009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19</xdr:row>
          <xdr:rowOff>22860</xdr:rowOff>
        </xdr:from>
        <xdr:to>
          <xdr:col>40</xdr:col>
          <xdr:colOff>0</xdr:colOff>
          <xdr:row>19</xdr:row>
          <xdr:rowOff>205740</xdr:rowOff>
        </xdr:to>
        <xdr:sp macro="" textlink="">
          <xdr:nvSpPr>
            <xdr:cNvPr id="6804" name="Drop Down 660" hidden="1">
              <a:extLst>
                <a:ext uri="{63B3BB69-23CF-44E3-9099-C40C66FF867C}">
                  <a14:compatExt spid="_x0000_s6804"/>
                </a:ext>
                <a:ext uri="{FF2B5EF4-FFF2-40B4-BE49-F238E27FC236}">
                  <a16:creationId xmlns:a16="http://schemas.microsoft.com/office/drawing/2014/main" id="{00000000-0008-0000-0200-00009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20</xdr:row>
          <xdr:rowOff>22860</xdr:rowOff>
        </xdr:from>
        <xdr:to>
          <xdr:col>40</xdr:col>
          <xdr:colOff>0</xdr:colOff>
          <xdr:row>20</xdr:row>
          <xdr:rowOff>205740</xdr:rowOff>
        </xdr:to>
        <xdr:sp macro="" textlink="">
          <xdr:nvSpPr>
            <xdr:cNvPr id="6805" name="Drop Down 661" hidden="1">
              <a:extLst>
                <a:ext uri="{63B3BB69-23CF-44E3-9099-C40C66FF867C}">
                  <a14:compatExt spid="_x0000_s6805"/>
                </a:ext>
                <a:ext uri="{FF2B5EF4-FFF2-40B4-BE49-F238E27FC236}">
                  <a16:creationId xmlns:a16="http://schemas.microsoft.com/office/drawing/2014/main" id="{00000000-0008-0000-0200-00009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21</xdr:row>
          <xdr:rowOff>22860</xdr:rowOff>
        </xdr:from>
        <xdr:to>
          <xdr:col>40</xdr:col>
          <xdr:colOff>0</xdr:colOff>
          <xdr:row>21</xdr:row>
          <xdr:rowOff>205740</xdr:rowOff>
        </xdr:to>
        <xdr:sp macro="" textlink="">
          <xdr:nvSpPr>
            <xdr:cNvPr id="6806" name="Drop Down 662" hidden="1">
              <a:extLst>
                <a:ext uri="{63B3BB69-23CF-44E3-9099-C40C66FF867C}">
                  <a14:compatExt spid="_x0000_s6806"/>
                </a:ext>
                <a:ext uri="{FF2B5EF4-FFF2-40B4-BE49-F238E27FC236}">
                  <a16:creationId xmlns:a16="http://schemas.microsoft.com/office/drawing/2014/main" id="{00000000-0008-0000-0200-00009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7</xdr:row>
          <xdr:rowOff>30480</xdr:rowOff>
        </xdr:from>
        <xdr:to>
          <xdr:col>40</xdr:col>
          <xdr:colOff>0</xdr:colOff>
          <xdr:row>7</xdr:row>
          <xdr:rowOff>205740</xdr:rowOff>
        </xdr:to>
        <xdr:sp macro="" textlink="">
          <xdr:nvSpPr>
            <xdr:cNvPr id="6807" name="Drop Down 663" hidden="1">
              <a:extLst>
                <a:ext uri="{63B3BB69-23CF-44E3-9099-C40C66FF867C}">
                  <a14:compatExt spid="_x0000_s6807"/>
                </a:ext>
                <a:ext uri="{FF2B5EF4-FFF2-40B4-BE49-F238E27FC236}">
                  <a16:creationId xmlns:a16="http://schemas.microsoft.com/office/drawing/2014/main" id="{00000000-0008-0000-0200-00009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12</xdr:row>
          <xdr:rowOff>22860</xdr:rowOff>
        </xdr:from>
        <xdr:to>
          <xdr:col>40</xdr:col>
          <xdr:colOff>0</xdr:colOff>
          <xdr:row>12</xdr:row>
          <xdr:rowOff>205740</xdr:rowOff>
        </xdr:to>
        <xdr:sp macro="" textlink="">
          <xdr:nvSpPr>
            <xdr:cNvPr id="6808" name="Drop Down 664" hidden="1">
              <a:extLst>
                <a:ext uri="{63B3BB69-23CF-44E3-9099-C40C66FF867C}">
                  <a14:compatExt spid="_x0000_s6808"/>
                </a:ext>
                <a:ext uri="{FF2B5EF4-FFF2-40B4-BE49-F238E27FC236}">
                  <a16:creationId xmlns:a16="http://schemas.microsoft.com/office/drawing/2014/main" id="{00000000-0008-0000-0200-00009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13</xdr:row>
          <xdr:rowOff>22860</xdr:rowOff>
        </xdr:from>
        <xdr:to>
          <xdr:col>40</xdr:col>
          <xdr:colOff>0</xdr:colOff>
          <xdr:row>13</xdr:row>
          <xdr:rowOff>220980</xdr:rowOff>
        </xdr:to>
        <xdr:sp macro="" textlink="">
          <xdr:nvSpPr>
            <xdr:cNvPr id="6809" name="Drop Down 665" hidden="1">
              <a:extLst>
                <a:ext uri="{63B3BB69-23CF-44E3-9099-C40C66FF867C}">
                  <a14:compatExt spid="_x0000_s6809"/>
                </a:ext>
                <a:ext uri="{FF2B5EF4-FFF2-40B4-BE49-F238E27FC236}">
                  <a16:creationId xmlns:a16="http://schemas.microsoft.com/office/drawing/2014/main" id="{00000000-0008-0000-0200-00009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11</xdr:row>
          <xdr:rowOff>22860</xdr:rowOff>
        </xdr:from>
        <xdr:to>
          <xdr:col>40</xdr:col>
          <xdr:colOff>0</xdr:colOff>
          <xdr:row>11</xdr:row>
          <xdr:rowOff>205740</xdr:rowOff>
        </xdr:to>
        <xdr:sp macro="" textlink="">
          <xdr:nvSpPr>
            <xdr:cNvPr id="6810" name="Drop Down 666" hidden="1">
              <a:extLst>
                <a:ext uri="{63B3BB69-23CF-44E3-9099-C40C66FF867C}">
                  <a14:compatExt spid="_x0000_s6810"/>
                </a:ext>
                <a:ext uri="{FF2B5EF4-FFF2-40B4-BE49-F238E27FC236}">
                  <a16:creationId xmlns:a16="http://schemas.microsoft.com/office/drawing/2014/main" id="{00000000-0008-0000-0200-00009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14</xdr:row>
          <xdr:rowOff>7620</xdr:rowOff>
        </xdr:from>
        <xdr:to>
          <xdr:col>40</xdr:col>
          <xdr:colOff>0</xdr:colOff>
          <xdr:row>14</xdr:row>
          <xdr:rowOff>205740</xdr:rowOff>
        </xdr:to>
        <xdr:sp macro="" textlink="">
          <xdr:nvSpPr>
            <xdr:cNvPr id="6811" name="Drop Down 667" hidden="1">
              <a:extLst>
                <a:ext uri="{63B3BB69-23CF-44E3-9099-C40C66FF867C}">
                  <a14:compatExt spid="_x0000_s6811"/>
                </a:ext>
                <a:ext uri="{FF2B5EF4-FFF2-40B4-BE49-F238E27FC236}">
                  <a16:creationId xmlns:a16="http://schemas.microsoft.com/office/drawing/2014/main" id="{00000000-0008-0000-0200-00009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17</xdr:row>
          <xdr:rowOff>22860</xdr:rowOff>
        </xdr:from>
        <xdr:to>
          <xdr:col>39</xdr:col>
          <xdr:colOff>1463040</xdr:colOff>
          <xdr:row>17</xdr:row>
          <xdr:rowOff>205740</xdr:rowOff>
        </xdr:to>
        <xdr:sp macro="" textlink="">
          <xdr:nvSpPr>
            <xdr:cNvPr id="6812" name="Drop Down 668" hidden="1">
              <a:extLst>
                <a:ext uri="{63B3BB69-23CF-44E3-9099-C40C66FF867C}">
                  <a14:compatExt spid="_x0000_s6812"/>
                </a:ext>
                <a:ext uri="{FF2B5EF4-FFF2-40B4-BE49-F238E27FC236}">
                  <a16:creationId xmlns:a16="http://schemas.microsoft.com/office/drawing/2014/main" id="{00000000-0008-0000-0200-00009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18</xdr:row>
          <xdr:rowOff>22860</xdr:rowOff>
        </xdr:from>
        <xdr:to>
          <xdr:col>39</xdr:col>
          <xdr:colOff>1463040</xdr:colOff>
          <xdr:row>18</xdr:row>
          <xdr:rowOff>205740</xdr:rowOff>
        </xdr:to>
        <xdr:sp macro="" textlink="">
          <xdr:nvSpPr>
            <xdr:cNvPr id="6813" name="Drop Down 669" hidden="1">
              <a:extLst>
                <a:ext uri="{63B3BB69-23CF-44E3-9099-C40C66FF867C}">
                  <a14:compatExt spid="_x0000_s6813"/>
                </a:ext>
                <a:ext uri="{FF2B5EF4-FFF2-40B4-BE49-F238E27FC236}">
                  <a16:creationId xmlns:a16="http://schemas.microsoft.com/office/drawing/2014/main" id="{00000000-0008-0000-0200-00009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4</xdr:row>
          <xdr:rowOff>22860</xdr:rowOff>
        </xdr:from>
        <xdr:to>
          <xdr:col>40</xdr:col>
          <xdr:colOff>1272540</xdr:colOff>
          <xdr:row>4</xdr:row>
          <xdr:rowOff>205740</xdr:rowOff>
        </xdr:to>
        <xdr:sp macro="" textlink="">
          <xdr:nvSpPr>
            <xdr:cNvPr id="6815" name="Drop Down 671" hidden="1">
              <a:extLst>
                <a:ext uri="{63B3BB69-23CF-44E3-9099-C40C66FF867C}">
                  <a14:compatExt spid="_x0000_s6815"/>
                </a:ext>
                <a:ext uri="{FF2B5EF4-FFF2-40B4-BE49-F238E27FC236}">
                  <a16:creationId xmlns:a16="http://schemas.microsoft.com/office/drawing/2014/main" id="{00000000-0008-0000-0200-00009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8</xdr:row>
          <xdr:rowOff>22860</xdr:rowOff>
        </xdr:from>
        <xdr:to>
          <xdr:col>41</xdr:col>
          <xdr:colOff>0</xdr:colOff>
          <xdr:row>8</xdr:row>
          <xdr:rowOff>205740</xdr:rowOff>
        </xdr:to>
        <xdr:sp macro="" textlink="">
          <xdr:nvSpPr>
            <xdr:cNvPr id="6816" name="Drop Down 672" hidden="1">
              <a:extLst>
                <a:ext uri="{63B3BB69-23CF-44E3-9099-C40C66FF867C}">
                  <a14:compatExt spid="_x0000_s6816"/>
                </a:ext>
                <a:ext uri="{FF2B5EF4-FFF2-40B4-BE49-F238E27FC236}">
                  <a16:creationId xmlns:a16="http://schemas.microsoft.com/office/drawing/2014/main" id="{00000000-0008-0000-0200-0000A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9</xdr:row>
          <xdr:rowOff>22860</xdr:rowOff>
        </xdr:from>
        <xdr:to>
          <xdr:col>41</xdr:col>
          <xdr:colOff>0</xdr:colOff>
          <xdr:row>9</xdr:row>
          <xdr:rowOff>205740</xdr:rowOff>
        </xdr:to>
        <xdr:sp macro="" textlink="">
          <xdr:nvSpPr>
            <xdr:cNvPr id="6817" name="Drop Down 673" hidden="1">
              <a:extLst>
                <a:ext uri="{63B3BB69-23CF-44E3-9099-C40C66FF867C}">
                  <a14:compatExt spid="_x0000_s6817"/>
                </a:ext>
                <a:ext uri="{FF2B5EF4-FFF2-40B4-BE49-F238E27FC236}">
                  <a16:creationId xmlns:a16="http://schemas.microsoft.com/office/drawing/2014/main" id="{00000000-0008-0000-0200-0000A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10</xdr:row>
          <xdr:rowOff>22860</xdr:rowOff>
        </xdr:from>
        <xdr:to>
          <xdr:col>41</xdr:col>
          <xdr:colOff>0</xdr:colOff>
          <xdr:row>10</xdr:row>
          <xdr:rowOff>205740</xdr:rowOff>
        </xdr:to>
        <xdr:sp macro="" textlink="">
          <xdr:nvSpPr>
            <xdr:cNvPr id="6818" name="Drop Down 674" hidden="1">
              <a:extLst>
                <a:ext uri="{63B3BB69-23CF-44E3-9099-C40C66FF867C}">
                  <a14:compatExt spid="_x0000_s6818"/>
                </a:ext>
                <a:ext uri="{FF2B5EF4-FFF2-40B4-BE49-F238E27FC236}">
                  <a16:creationId xmlns:a16="http://schemas.microsoft.com/office/drawing/2014/main" id="{00000000-0008-0000-0200-0000A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15</xdr:row>
          <xdr:rowOff>22860</xdr:rowOff>
        </xdr:from>
        <xdr:to>
          <xdr:col>40</xdr:col>
          <xdr:colOff>1272540</xdr:colOff>
          <xdr:row>15</xdr:row>
          <xdr:rowOff>205740</xdr:rowOff>
        </xdr:to>
        <xdr:sp macro="" textlink="">
          <xdr:nvSpPr>
            <xdr:cNvPr id="6819" name="Drop Down 675" hidden="1">
              <a:extLst>
                <a:ext uri="{63B3BB69-23CF-44E3-9099-C40C66FF867C}">
                  <a14:compatExt spid="_x0000_s6819"/>
                </a:ext>
                <a:ext uri="{FF2B5EF4-FFF2-40B4-BE49-F238E27FC236}">
                  <a16:creationId xmlns:a16="http://schemas.microsoft.com/office/drawing/2014/main" id="{00000000-0008-0000-0200-0000A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19</xdr:row>
          <xdr:rowOff>22860</xdr:rowOff>
        </xdr:from>
        <xdr:to>
          <xdr:col>41</xdr:col>
          <xdr:colOff>0</xdr:colOff>
          <xdr:row>19</xdr:row>
          <xdr:rowOff>205740</xdr:rowOff>
        </xdr:to>
        <xdr:sp macro="" textlink="">
          <xdr:nvSpPr>
            <xdr:cNvPr id="6820" name="Drop Down 676" hidden="1">
              <a:extLst>
                <a:ext uri="{63B3BB69-23CF-44E3-9099-C40C66FF867C}">
                  <a14:compatExt spid="_x0000_s6820"/>
                </a:ext>
                <a:ext uri="{FF2B5EF4-FFF2-40B4-BE49-F238E27FC236}">
                  <a16:creationId xmlns:a16="http://schemas.microsoft.com/office/drawing/2014/main" id="{00000000-0008-0000-0200-0000A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20</xdr:row>
          <xdr:rowOff>22860</xdr:rowOff>
        </xdr:from>
        <xdr:to>
          <xdr:col>41</xdr:col>
          <xdr:colOff>0</xdr:colOff>
          <xdr:row>20</xdr:row>
          <xdr:rowOff>205740</xdr:rowOff>
        </xdr:to>
        <xdr:sp macro="" textlink="">
          <xdr:nvSpPr>
            <xdr:cNvPr id="6821" name="Drop Down 677" hidden="1">
              <a:extLst>
                <a:ext uri="{63B3BB69-23CF-44E3-9099-C40C66FF867C}">
                  <a14:compatExt spid="_x0000_s6821"/>
                </a:ext>
                <a:ext uri="{FF2B5EF4-FFF2-40B4-BE49-F238E27FC236}">
                  <a16:creationId xmlns:a16="http://schemas.microsoft.com/office/drawing/2014/main" id="{00000000-0008-0000-0200-0000A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21</xdr:row>
          <xdr:rowOff>22860</xdr:rowOff>
        </xdr:from>
        <xdr:to>
          <xdr:col>41</xdr:col>
          <xdr:colOff>0</xdr:colOff>
          <xdr:row>21</xdr:row>
          <xdr:rowOff>205740</xdr:rowOff>
        </xdr:to>
        <xdr:sp macro="" textlink="">
          <xdr:nvSpPr>
            <xdr:cNvPr id="6822" name="Drop Down 678" hidden="1">
              <a:extLst>
                <a:ext uri="{63B3BB69-23CF-44E3-9099-C40C66FF867C}">
                  <a14:compatExt spid="_x0000_s6822"/>
                </a:ext>
                <a:ext uri="{FF2B5EF4-FFF2-40B4-BE49-F238E27FC236}">
                  <a16:creationId xmlns:a16="http://schemas.microsoft.com/office/drawing/2014/main" id="{00000000-0008-0000-0200-0000A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7</xdr:row>
          <xdr:rowOff>30480</xdr:rowOff>
        </xdr:from>
        <xdr:to>
          <xdr:col>41</xdr:col>
          <xdr:colOff>0</xdr:colOff>
          <xdr:row>7</xdr:row>
          <xdr:rowOff>205740</xdr:rowOff>
        </xdr:to>
        <xdr:sp macro="" textlink="">
          <xdr:nvSpPr>
            <xdr:cNvPr id="6823" name="Drop Down 679" hidden="1">
              <a:extLst>
                <a:ext uri="{63B3BB69-23CF-44E3-9099-C40C66FF867C}">
                  <a14:compatExt spid="_x0000_s6823"/>
                </a:ext>
                <a:ext uri="{FF2B5EF4-FFF2-40B4-BE49-F238E27FC236}">
                  <a16:creationId xmlns:a16="http://schemas.microsoft.com/office/drawing/2014/main" id="{00000000-0008-0000-0200-0000A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12</xdr:row>
          <xdr:rowOff>22860</xdr:rowOff>
        </xdr:from>
        <xdr:to>
          <xdr:col>41</xdr:col>
          <xdr:colOff>0</xdr:colOff>
          <xdr:row>12</xdr:row>
          <xdr:rowOff>205740</xdr:rowOff>
        </xdr:to>
        <xdr:sp macro="" textlink="">
          <xdr:nvSpPr>
            <xdr:cNvPr id="6824" name="Drop Down 680" hidden="1">
              <a:extLst>
                <a:ext uri="{63B3BB69-23CF-44E3-9099-C40C66FF867C}">
                  <a14:compatExt spid="_x0000_s6824"/>
                </a:ext>
                <a:ext uri="{FF2B5EF4-FFF2-40B4-BE49-F238E27FC236}">
                  <a16:creationId xmlns:a16="http://schemas.microsoft.com/office/drawing/2014/main" id="{00000000-0008-0000-0200-0000A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13</xdr:row>
          <xdr:rowOff>22860</xdr:rowOff>
        </xdr:from>
        <xdr:to>
          <xdr:col>41</xdr:col>
          <xdr:colOff>0</xdr:colOff>
          <xdr:row>13</xdr:row>
          <xdr:rowOff>220980</xdr:rowOff>
        </xdr:to>
        <xdr:sp macro="" textlink="">
          <xdr:nvSpPr>
            <xdr:cNvPr id="6825" name="Drop Down 681" hidden="1">
              <a:extLst>
                <a:ext uri="{63B3BB69-23CF-44E3-9099-C40C66FF867C}">
                  <a14:compatExt spid="_x0000_s6825"/>
                </a:ext>
                <a:ext uri="{FF2B5EF4-FFF2-40B4-BE49-F238E27FC236}">
                  <a16:creationId xmlns:a16="http://schemas.microsoft.com/office/drawing/2014/main" id="{00000000-0008-0000-0200-0000A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11</xdr:row>
          <xdr:rowOff>22860</xdr:rowOff>
        </xdr:from>
        <xdr:to>
          <xdr:col>41</xdr:col>
          <xdr:colOff>0</xdr:colOff>
          <xdr:row>11</xdr:row>
          <xdr:rowOff>205740</xdr:rowOff>
        </xdr:to>
        <xdr:sp macro="" textlink="">
          <xdr:nvSpPr>
            <xdr:cNvPr id="6826" name="Drop Down 682" hidden="1">
              <a:extLst>
                <a:ext uri="{63B3BB69-23CF-44E3-9099-C40C66FF867C}">
                  <a14:compatExt spid="_x0000_s6826"/>
                </a:ext>
                <a:ext uri="{FF2B5EF4-FFF2-40B4-BE49-F238E27FC236}">
                  <a16:creationId xmlns:a16="http://schemas.microsoft.com/office/drawing/2014/main" id="{00000000-0008-0000-0200-0000A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14</xdr:row>
          <xdr:rowOff>7620</xdr:rowOff>
        </xdr:from>
        <xdr:to>
          <xdr:col>41</xdr:col>
          <xdr:colOff>0</xdr:colOff>
          <xdr:row>14</xdr:row>
          <xdr:rowOff>205740</xdr:rowOff>
        </xdr:to>
        <xdr:sp macro="" textlink="">
          <xdr:nvSpPr>
            <xdr:cNvPr id="6827" name="Drop Down 683" hidden="1">
              <a:extLst>
                <a:ext uri="{63B3BB69-23CF-44E3-9099-C40C66FF867C}">
                  <a14:compatExt spid="_x0000_s6827"/>
                </a:ext>
                <a:ext uri="{FF2B5EF4-FFF2-40B4-BE49-F238E27FC236}">
                  <a16:creationId xmlns:a16="http://schemas.microsoft.com/office/drawing/2014/main" id="{00000000-0008-0000-0200-0000A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17</xdr:row>
          <xdr:rowOff>22860</xdr:rowOff>
        </xdr:from>
        <xdr:to>
          <xdr:col>40</xdr:col>
          <xdr:colOff>1463040</xdr:colOff>
          <xdr:row>17</xdr:row>
          <xdr:rowOff>205740</xdr:rowOff>
        </xdr:to>
        <xdr:sp macro="" textlink="">
          <xdr:nvSpPr>
            <xdr:cNvPr id="6828" name="Drop Down 684" hidden="1">
              <a:extLst>
                <a:ext uri="{63B3BB69-23CF-44E3-9099-C40C66FF867C}">
                  <a14:compatExt spid="_x0000_s6828"/>
                </a:ext>
                <a:ext uri="{FF2B5EF4-FFF2-40B4-BE49-F238E27FC236}">
                  <a16:creationId xmlns:a16="http://schemas.microsoft.com/office/drawing/2014/main" id="{00000000-0008-0000-0200-0000A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18</xdr:row>
          <xdr:rowOff>22860</xdr:rowOff>
        </xdr:from>
        <xdr:to>
          <xdr:col>40</xdr:col>
          <xdr:colOff>1463040</xdr:colOff>
          <xdr:row>18</xdr:row>
          <xdr:rowOff>205740</xdr:rowOff>
        </xdr:to>
        <xdr:sp macro="" textlink="">
          <xdr:nvSpPr>
            <xdr:cNvPr id="6829" name="Drop Down 685" hidden="1">
              <a:extLst>
                <a:ext uri="{63B3BB69-23CF-44E3-9099-C40C66FF867C}">
                  <a14:compatExt spid="_x0000_s6829"/>
                </a:ext>
                <a:ext uri="{FF2B5EF4-FFF2-40B4-BE49-F238E27FC236}">
                  <a16:creationId xmlns:a16="http://schemas.microsoft.com/office/drawing/2014/main" id="{00000000-0008-0000-0200-0000A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4</xdr:row>
          <xdr:rowOff>22860</xdr:rowOff>
        </xdr:from>
        <xdr:to>
          <xdr:col>41</xdr:col>
          <xdr:colOff>1272540</xdr:colOff>
          <xdr:row>4</xdr:row>
          <xdr:rowOff>205740</xdr:rowOff>
        </xdr:to>
        <xdr:sp macro="" textlink="">
          <xdr:nvSpPr>
            <xdr:cNvPr id="6831" name="Drop Down 687" hidden="1">
              <a:extLst>
                <a:ext uri="{63B3BB69-23CF-44E3-9099-C40C66FF867C}">
                  <a14:compatExt spid="_x0000_s6831"/>
                </a:ext>
                <a:ext uri="{FF2B5EF4-FFF2-40B4-BE49-F238E27FC236}">
                  <a16:creationId xmlns:a16="http://schemas.microsoft.com/office/drawing/2014/main" id="{00000000-0008-0000-0200-0000A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</xdr:colOff>
          <xdr:row>8</xdr:row>
          <xdr:rowOff>22860</xdr:rowOff>
        </xdr:from>
        <xdr:to>
          <xdr:col>42</xdr:col>
          <xdr:colOff>0</xdr:colOff>
          <xdr:row>8</xdr:row>
          <xdr:rowOff>205740</xdr:rowOff>
        </xdr:to>
        <xdr:sp macro="" textlink="">
          <xdr:nvSpPr>
            <xdr:cNvPr id="6832" name="Drop Down 688" hidden="1">
              <a:extLst>
                <a:ext uri="{63B3BB69-23CF-44E3-9099-C40C66FF867C}">
                  <a14:compatExt spid="_x0000_s6832"/>
                </a:ext>
                <a:ext uri="{FF2B5EF4-FFF2-40B4-BE49-F238E27FC236}">
                  <a16:creationId xmlns:a16="http://schemas.microsoft.com/office/drawing/2014/main" id="{00000000-0008-0000-0200-0000B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</xdr:colOff>
          <xdr:row>9</xdr:row>
          <xdr:rowOff>22860</xdr:rowOff>
        </xdr:from>
        <xdr:to>
          <xdr:col>42</xdr:col>
          <xdr:colOff>0</xdr:colOff>
          <xdr:row>9</xdr:row>
          <xdr:rowOff>205740</xdr:rowOff>
        </xdr:to>
        <xdr:sp macro="" textlink="">
          <xdr:nvSpPr>
            <xdr:cNvPr id="6833" name="Drop Down 689" hidden="1">
              <a:extLst>
                <a:ext uri="{63B3BB69-23CF-44E3-9099-C40C66FF867C}">
                  <a14:compatExt spid="_x0000_s6833"/>
                </a:ext>
                <a:ext uri="{FF2B5EF4-FFF2-40B4-BE49-F238E27FC236}">
                  <a16:creationId xmlns:a16="http://schemas.microsoft.com/office/drawing/2014/main" id="{00000000-0008-0000-0200-0000B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10</xdr:row>
          <xdr:rowOff>22860</xdr:rowOff>
        </xdr:from>
        <xdr:to>
          <xdr:col>42</xdr:col>
          <xdr:colOff>0</xdr:colOff>
          <xdr:row>10</xdr:row>
          <xdr:rowOff>205740</xdr:rowOff>
        </xdr:to>
        <xdr:sp macro="" textlink="">
          <xdr:nvSpPr>
            <xdr:cNvPr id="6834" name="Drop Down 690" hidden="1">
              <a:extLst>
                <a:ext uri="{63B3BB69-23CF-44E3-9099-C40C66FF867C}">
                  <a14:compatExt spid="_x0000_s6834"/>
                </a:ext>
                <a:ext uri="{FF2B5EF4-FFF2-40B4-BE49-F238E27FC236}">
                  <a16:creationId xmlns:a16="http://schemas.microsoft.com/office/drawing/2014/main" id="{00000000-0008-0000-0200-0000B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15</xdr:row>
          <xdr:rowOff>22860</xdr:rowOff>
        </xdr:from>
        <xdr:to>
          <xdr:col>41</xdr:col>
          <xdr:colOff>1272540</xdr:colOff>
          <xdr:row>15</xdr:row>
          <xdr:rowOff>205740</xdr:rowOff>
        </xdr:to>
        <xdr:sp macro="" textlink="">
          <xdr:nvSpPr>
            <xdr:cNvPr id="6835" name="Drop Down 691" hidden="1">
              <a:extLst>
                <a:ext uri="{63B3BB69-23CF-44E3-9099-C40C66FF867C}">
                  <a14:compatExt spid="_x0000_s6835"/>
                </a:ext>
                <a:ext uri="{FF2B5EF4-FFF2-40B4-BE49-F238E27FC236}">
                  <a16:creationId xmlns:a16="http://schemas.microsoft.com/office/drawing/2014/main" id="{00000000-0008-0000-0200-0000B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19</xdr:row>
          <xdr:rowOff>22860</xdr:rowOff>
        </xdr:from>
        <xdr:to>
          <xdr:col>42</xdr:col>
          <xdr:colOff>0</xdr:colOff>
          <xdr:row>19</xdr:row>
          <xdr:rowOff>205740</xdr:rowOff>
        </xdr:to>
        <xdr:sp macro="" textlink="">
          <xdr:nvSpPr>
            <xdr:cNvPr id="6836" name="Drop Down 692" hidden="1">
              <a:extLst>
                <a:ext uri="{63B3BB69-23CF-44E3-9099-C40C66FF867C}">
                  <a14:compatExt spid="_x0000_s6836"/>
                </a:ext>
                <a:ext uri="{FF2B5EF4-FFF2-40B4-BE49-F238E27FC236}">
                  <a16:creationId xmlns:a16="http://schemas.microsoft.com/office/drawing/2014/main" id="{00000000-0008-0000-0200-0000B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20</xdr:row>
          <xdr:rowOff>22860</xdr:rowOff>
        </xdr:from>
        <xdr:to>
          <xdr:col>42</xdr:col>
          <xdr:colOff>0</xdr:colOff>
          <xdr:row>20</xdr:row>
          <xdr:rowOff>205740</xdr:rowOff>
        </xdr:to>
        <xdr:sp macro="" textlink="">
          <xdr:nvSpPr>
            <xdr:cNvPr id="6837" name="Drop Down 693" hidden="1">
              <a:extLst>
                <a:ext uri="{63B3BB69-23CF-44E3-9099-C40C66FF867C}">
                  <a14:compatExt spid="_x0000_s6837"/>
                </a:ext>
                <a:ext uri="{FF2B5EF4-FFF2-40B4-BE49-F238E27FC236}">
                  <a16:creationId xmlns:a16="http://schemas.microsoft.com/office/drawing/2014/main" id="{00000000-0008-0000-0200-0000B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21</xdr:row>
          <xdr:rowOff>22860</xdr:rowOff>
        </xdr:from>
        <xdr:to>
          <xdr:col>42</xdr:col>
          <xdr:colOff>0</xdr:colOff>
          <xdr:row>21</xdr:row>
          <xdr:rowOff>205740</xdr:rowOff>
        </xdr:to>
        <xdr:sp macro="" textlink="">
          <xdr:nvSpPr>
            <xdr:cNvPr id="6838" name="Drop Down 694" hidden="1">
              <a:extLst>
                <a:ext uri="{63B3BB69-23CF-44E3-9099-C40C66FF867C}">
                  <a14:compatExt spid="_x0000_s6838"/>
                </a:ext>
                <a:ext uri="{FF2B5EF4-FFF2-40B4-BE49-F238E27FC236}">
                  <a16:creationId xmlns:a16="http://schemas.microsoft.com/office/drawing/2014/main" id="{00000000-0008-0000-0200-0000B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7</xdr:row>
          <xdr:rowOff>30480</xdr:rowOff>
        </xdr:from>
        <xdr:to>
          <xdr:col>42</xdr:col>
          <xdr:colOff>0</xdr:colOff>
          <xdr:row>7</xdr:row>
          <xdr:rowOff>205740</xdr:rowOff>
        </xdr:to>
        <xdr:sp macro="" textlink="">
          <xdr:nvSpPr>
            <xdr:cNvPr id="6839" name="Drop Down 695" hidden="1">
              <a:extLst>
                <a:ext uri="{63B3BB69-23CF-44E3-9099-C40C66FF867C}">
                  <a14:compatExt spid="_x0000_s6839"/>
                </a:ext>
                <a:ext uri="{FF2B5EF4-FFF2-40B4-BE49-F238E27FC236}">
                  <a16:creationId xmlns:a16="http://schemas.microsoft.com/office/drawing/2014/main" id="{00000000-0008-0000-0200-0000B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12</xdr:row>
          <xdr:rowOff>22860</xdr:rowOff>
        </xdr:from>
        <xdr:to>
          <xdr:col>42</xdr:col>
          <xdr:colOff>0</xdr:colOff>
          <xdr:row>12</xdr:row>
          <xdr:rowOff>205740</xdr:rowOff>
        </xdr:to>
        <xdr:sp macro="" textlink="">
          <xdr:nvSpPr>
            <xdr:cNvPr id="6840" name="Drop Down 696" hidden="1">
              <a:extLst>
                <a:ext uri="{63B3BB69-23CF-44E3-9099-C40C66FF867C}">
                  <a14:compatExt spid="_x0000_s6840"/>
                </a:ext>
                <a:ext uri="{FF2B5EF4-FFF2-40B4-BE49-F238E27FC236}">
                  <a16:creationId xmlns:a16="http://schemas.microsoft.com/office/drawing/2014/main" id="{00000000-0008-0000-0200-0000B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30480</xdr:colOff>
          <xdr:row>13</xdr:row>
          <xdr:rowOff>22860</xdr:rowOff>
        </xdr:from>
        <xdr:to>
          <xdr:col>42</xdr:col>
          <xdr:colOff>0</xdr:colOff>
          <xdr:row>13</xdr:row>
          <xdr:rowOff>220980</xdr:rowOff>
        </xdr:to>
        <xdr:sp macro="" textlink="">
          <xdr:nvSpPr>
            <xdr:cNvPr id="6841" name="Drop Down 697" hidden="1">
              <a:extLst>
                <a:ext uri="{63B3BB69-23CF-44E3-9099-C40C66FF867C}">
                  <a14:compatExt spid="_x0000_s6841"/>
                </a:ext>
                <a:ext uri="{FF2B5EF4-FFF2-40B4-BE49-F238E27FC236}">
                  <a16:creationId xmlns:a16="http://schemas.microsoft.com/office/drawing/2014/main" id="{00000000-0008-0000-0200-0000B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</xdr:colOff>
          <xdr:row>11</xdr:row>
          <xdr:rowOff>22860</xdr:rowOff>
        </xdr:from>
        <xdr:to>
          <xdr:col>42</xdr:col>
          <xdr:colOff>0</xdr:colOff>
          <xdr:row>11</xdr:row>
          <xdr:rowOff>205740</xdr:rowOff>
        </xdr:to>
        <xdr:sp macro="" textlink="">
          <xdr:nvSpPr>
            <xdr:cNvPr id="6842" name="Drop Down 698" hidden="1">
              <a:extLst>
                <a:ext uri="{63B3BB69-23CF-44E3-9099-C40C66FF867C}">
                  <a14:compatExt spid="_x0000_s6842"/>
                </a:ext>
                <a:ext uri="{FF2B5EF4-FFF2-40B4-BE49-F238E27FC236}">
                  <a16:creationId xmlns:a16="http://schemas.microsoft.com/office/drawing/2014/main" id="{00000000-0008-0000-0200-0000B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30480</xdr:colOff>
          <xdr:row>14</xdr:row>
          <xdr:rowOff>7620</xdr:rowOff>
        </xdr:from>
        <xdr:to>
          <xdr:col>42</xdr:col>
          <xdr:colOff>0</xdr:colOff>
          <xdr:row>14</xdr:row>
          <xdr:rowOff>205740</xdr:rowOff>
        </xdr:to>
        <xdr:sp macro="" textlink="">
          <xdr:nvSpPr>
            <xdr:cNvPr id="6843" name="Drop Down 699" hidden="1">
              <a:extLst>
                <a:ext uri="{63B3BB69-23CF-44E3-9099-C40C66FF867C}">
                  <a14:compatExt spid="_x0000_s6843"/>
                </a:ext>
                <a:ext uri="{FF2B5EF4-FFF2-40B4-BE49-F238E27FC236}">
                  <a16:creationId xmlns:a16="http://schemas.microsoft.com/office/drawing/2014/main" id="{00000000-0008-0000-0200-0000B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17</xdr:row>
          <xdr:rowOff>22860</xdr:rowOff>
        </xdr:from>
        <xdr:to>
          <xdr:col>41</xdr:col>
          <xdr:colOff>1463040</xdr:colOff>
          <xdr:row>17</xdr:row>
          <xdr:rowOff>205740</xdr:rowOff>
        </xdr:to>
        <xdr:sp macro="" textlink="">
          <xdr:nvSpPr>
            <xdr:cNvPr id="6844" name="Drop Down 700" hidden="1">
              <a:extLst>
                <a:ext uri="{63B3BB69-23CF-44E3-9099-C40C66FF867C}">
                  <a14:compatExt spid="_x0000_s6844"/>
                </a:ext>
                <a:ext uri="{FF2B5EF4-FFF2-40B4-BE49-F238E27FC236}">
                  <a16:creationId xmlns:a16="http://schemas.microsoft.com/office/drawing/2014/main" id="{00000000-0008-0000-0200-0000B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22860</xdr:colOff>
          <xdr:row>18</xdr:row>
          <xdr:rowOff>22860</xdr:rowOff>
        </xdr:from>
        <xdr:to>
          <xdr:col>41</xdr:col>
          <xdr:colOff>1463040</xdr:colOff>
          <xdr:row>18</xdr:row>
          <xdr:rowOff>205740</xdr:rowOff>
        </xdr:to>
        <xdr:sp macro="" textlink="">
          <xdr:nvSpPr>
            <xdr:cNvPr id="6845" name="Drop Down 701" hidden="1">
              <a:extLst>
                <a:ext uri="{63B3BB69-23CF-44E3-9099-C40C66FF867C}">
                  <a14:compatExt spid="_x0000_s6845"/>
                </a:ext>
                <a:ext uri="{FF2B5EF4-FFF2-40B4-BE49-F238E27FC236}">
                  <a16:creationId xmlns:a16="http://schemas.microsoft.com/office/drawing/2014/main" id="{00000000-0008-0000-0200-0000B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4</xdr:row>
          <xdr:rowOff>22860</xdr:rowOff>
        </xdr:from>
        <xdr:to>
          <xdr:col>42</xdr:col>
          <xdr:colOff>1272540</xdr:colOff>
          <xdr:row>4</xdr:row>
          <xdr:rowOff>205740</xdr:rowOff>
        </xdr:to>
        <xdr:sp macro="" textlink="">
          <xdr:nvSpPr>
            <xdr:cNvPr id="6847" name="Drop Down 703" hidden="1">
              <a:extLst>
                <a:ext uri="{63B3BB69-23CF-44E3-9099-C40C66FF867C}">
                  <a14:compatExt spid="_x0000_s6847"/>
                </a:ext>
                <a:ext uri="{FF2B5EF4-FFF2-40B4-BE49-F238E27FC236}">
                  <a16:creationId xmlns:a16="http://schemas.microsoft.com/office/drawing/2014/main" id="{00000000-0008-0000-0200-0000B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</xdr:colOff>
          <xdr:row>8</xdr:row>
          <xdr:rowOff>22860</xdr:rowOff>
        </xdr:from>
        <xdr:to>
          <xdr:col>43</xdr:col>
          <xdr:colOff>0</xdr:colOff>
          <xdr:row>8</xdr:row>
          <xdr:rowOff>205740</xdr:rowOff>
        </xdr:to>
        <xdr:sp macro="" textlink="">
          <xdr:nvSpPr>
            <xdr:cNvPr id="6848" name="Drop Down 704" hidden="1">
              <a:extLst>
                <a:ext uri="{63B3BB69-23CF-44E3-9099-C40C66FF867C}">
                  <a14:compatExt spid="_x0000_s6848"/>
                </a:ext>
                <a:ext uri="{FF2B5EF4-FFF2-40B4-BE49-F238E27FC236}">
                  <a16:creationId xmlns:a16="http://schemas.microsoft.com/office/drawing/2014/main" id="{00000000-0008-0000-0200-0000C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</xdr:colOff>
          <xdr:row>9</xdr:row>
          <xdr:rowOff>22860</xdr:rowOff>
        </xdr:from>
        <xdr:to>
          <xdr:col>43</xdr:col>
          <xdr:colOff>0</xdr:colOff>
          <xdr:row>9</xdr:row>
          <xdr:rowOff>205740</xdr:rowOff>
        </xdr:to>
        <xdr:sp macro="" textlink="">
          <xdr:nvSpPr>
            <xdr:cNvPr id="6849" name="Drop Down 705" hidden="1">
              <a:extLst>
                <a:ext uri="{63B3BB69-23CF-44E3-9099-C40C66FF867C}">
                  <a14:compatExt spid="_x0000_s6849"/>
                </a:ext>
                <a:ext uri="{FF2B5EF4-FFF2-40B4-BE49-F238E27FC236}">
                  <a16:creationId xmlns:a16="http://schemas.microsoft.com/office/drawing/2014/main" id="{00000000-0008-0000-0200-0000C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10</xdr:row>
          <xdr:rowOff>22860</xdr:rowOff>
        </xdr:from>
        <xdr:to>
          <xdr:col>43</xdr:col>
          <xdr:colOff>0</xdr:colOff>
          <xdr:row>10</xdr:row>
          <xdr:rowOff>205740</xdr:rowOff>
        </xdr:to>
        <xdr:sp macro="" textlink="">
          <xdr:nvSpPr>
            <xdr:cNvPr id="6850" name="Drop Down 706" hidden="1">
              <a:extLst>
                <a:ext uri="{63B3BB69-23CF-44E3-9099-C40C66FF867C}">
                  <a14:compatExt spid="_x0000_s6850"/>
                </a:ext>
                <a:ext uri="{FF2B5EF4-FFF2-40B4-BE49-F238E27FC236}">
                  <a16:creationId xmlns:a16="http://schemas.microsoft.com/office/drawing/2014/main" id="{00000000-0008-0000-0200-0000C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15</xdr:row>
          <xdr:rowOff>22860</xdr:rowOff>
        </xdr:from>
        <xdr:to>
          <xdr:col>42</xdr:col>
          <xdr:colOff>1272540</xdr:colOff>
          <xdr:row>15</xdr:row>
          <xdr:rowOff>205740</xdr:rowOff>
        </xdr:to>
        <xdr:sp macro="" textlink="">
          <xdr:nvSpPr>
            <xdr:cNvPr id="6851" name="Drop Down 707" hidden="1">
              <a:extLst>
                <a:ext uri="{63B3BB69-23CF-44E3-9099-C40C66FF867C}">
                  <a14:compatExt spid="_x0000_s6851"/>
                </a:ext>
                <a:ext uri="{FF2B5EF4-FFF2-40B4-BE49-F238E27FC236}">
                  <a16:creationId xmlns:a16="http://schemas.microsoft.com/office/drawing/2014/main" id="{00000000-0008-0000-0200-0000C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19</xdr:row>
          <xdr:rowOff>22860</xdr:rowOff>
        </xdr:from>
        <xdr:to>
          <xdr:col>43</xdr:col>
          <xdr:colOff>0</xdr:colOff>
          <xdr:row>19</xdr:row>
          <xdr:rowOff>205740</xdr:rowOff>
        </xdr:to>
        <xdr:sp macro="" textlink="">
          <xdr:nvSpPr>
            <xdr:cNvPr id="6852" name="Drop Down 708" hidden="1">
              <a:extLst>
                <a:ext uri="{63B3BB69-23CF-44E3-9099-C40C66FF867C}">
                  <a14:compatExt spid="_x0000_s6852"/>
                </a:ext>
                <a:ext uri="{FF2B5EF4-FFF2-40B4-BE49-F238E27FC236}">
                  <a16:creationId xmlns:a16="http://schemas.microsoft.com/office/drawing/2014/main" id="{00000000-0008-0000-0200-0000C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20</xdr:row>
          <xdr:rowOff>22860</xdr:rowOff>
        </xdr:from>
        <xdr:to>
          <xdr:col>43</xdr:col>
          <xdr:colOff>0</xdr:colOff>
          <xdr:row>20</xdr:row>
          <xdr:rowOff>205740</xdr:rowOff>
        </xdr:to>
        <xdr:sp macro="" textlink="">
          <xdr:nvSpPr>
            <xdr:cNvPr id="6853" name="Drop Down 709" hidden="1">
              <a:extLst>
                <a:ext uri="{63B3BB69-23CF-44E3-9099-C40C66FF867C}">
                  <a14:compatExt spid="_x0000_s6853"/>
                </a:ext>
                <a:ext uri="{FF2B5EF4-FFF2-40B4-BE49-F238E27FC236}">
                  <a16:creationId xmlns:a16="http://schemas.microsoft.com/office/drawing/2014/main" id="{00000000-0008-0000-0200-0000C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21</xdr:row>
          <xdr:rowOff>22860</xdr:rowOff>
        </xdr:from>
        <xdr:to>
          <xdr:col>43</xdr:col>
          <xdr:colOff>0</xdr:colOff>
          <xdr:row>21</xdr:row>
          <xdr:rowOff>205740</xdr:rowOff>
        </xdr:to>
        <xdr:sp macro="" textlink="">
          <xdr:nvSpPr>
            <xdr:cNvPr id="6854" name="Drop Down 710" hidden="1">
              <a:extLst>
                <a:ext uri="{63B3BB69-23CF-44E3-9099-C40C66FF867C}">
                  <a14:compatExt spid="_x0000_s6854"/>
                </a:ext>
                <a:ext uri="{FF2B5EF4-FFF2-40B4-BE49-F238E27FC236}">
                  <a16:creationId xmlns:a16="http://schemas.microsoft.com/office/drawing/2014/main" id="{00000000-0008-0000-0200-0000C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7</xdr:row>
          <xdr:rowOff>30480</xdr:rowOff>
        </xdr:from>
        <xdr:to>
          <xdr:col>43</xdr:col>
          <xdr:colOff>0</xdr:colOff>
          <xdr:row>7</xdr:row>
          <xdr:rowOff>205740</xdr:rowOff>
        </xdr:to>
        <xdr:sp macro="" textlink="">
          <xdr:nvSpPr>
            <xdr:cNvPr id="6855" name="Drop Down 711" hidden="1">
              <a:extLst>
                <a:ext uri="{63B3BB69-23CF-44E3-9099-C40C66FF867C}">
                  <a14:compatExt spid="_x0000_s6855"/>
                </a:ext>
                <a:ext uri="{FF2B5EF4-FFF2-40B4-BE49-F238E27FC236}">
                  <a16:creationId xmlns:a16="http://schemas.microsoft.com/office/drawing/2014/main" id="{00000000-0008-0000-0200-0000C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22860</xdr:rowOff>
        </xdr:from>
        <xdr:to>
          <xdr:col>43</xdr:col>
          <xdr:colOff>0</xdr:colOff>
          <xdr:row>12</xdr:row>
          <xdr:rowOff>205740</xdr:rowOff>
        </xdr:to>
        <xdr:sp macro="" textlink="">
          <xdr:nvSpPr>
            <xdr:cNvPr id="6856" name="Drop Down 712" hidden="1">
              <a:extLst>
                <a:ext uri="{63B3BB69-23CF-44E3-9099-C40C66FF867C}">
                  <a14:compatExt spid="_x0000_s6856"/>
                </a:ext>
                <a:ext uri="{FF2B5EF4-FFF2-40B4-BE49-F238E27FC236}">
                  <a16:creationId xmlns:a16="http://schemas.microsoft.com/office/drawing/2014/main" id="{00000000-0008-0000-0200-0000C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13</xdr:row>
          <xdr:rowOff>22860</xdr:rowOff>
        </xdr:from>
        <xdr:to>
          <xdr:col>43</xdr:col>
          <xdr:colOff>0</xdr:colOff>
          <xdr:row>13</xdr:row>
          <xdr:rowOff>220980</xdr:rowOff>
        </xdr:to>
        <xdr:sp macro="" textlink="">
          <xdr:nvSpPr>
            <xdr:cNvPr id="6857" name="Drop Down 713" hidden="1">
              <a:extLst>
                <a:ext uri="{63B3BB69-23CF-44E3-9099-C40C66FF867C}">
                  <a14:compatExt spid="_x0000_s6857"/>
                </a:ext>
                <a:ext uri="{FF2B5EF4-FFF2-40B4-BE49-F238E27FC236}">
                  <a16:creationId xmlns:a16="http://schemas.microsoft.com/office/drawing/2014/main" id="{00000000-0008-0000-0200-0000C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</xdr:colOff>
          <xdr:row>11</xdr:row>
          <xdr:rowOff>22860</xdr:rowOff>
        </xdr:from>
        <xdr:to>
          <xdr:col>43</xdr:col>
          <xdr:colOff>0</xdr:colOff>
          <xdr:row>11</xdr:row>
          <xdr:rowOff>205740</xdr:rowOff>
        </xdr:to>
        <xdr:sp macro="" textlink="">
          <xdr:nvSpPr>
            <xdr:cNvPr id="6858" name="Drop Down 714" hidden="1">
              <a:extLst>
                <a:ext uri="{63B3BB69-23CF-44E3-9099-C40C66FF867C}">
                  <a14:compatExt spid="_x0000_s6858"/>
                </a:ext>
                <a:ext uri="{FF2B5EF4-FFF2-40B4-BE49-F238E27FC236}">
                  <a16:creationId xmlns:a16="http://schemas.microsoft.com/office/drawing/2014/main" id="{00000000-0008-0000-0200-0000C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14</xdr:row>
          <xdr:rowOff>7620</xdr:rowOff>
        </xdr:from>
        <xdr:to>
          <xdr:col>43</xdr:col>
          <xdr:colOff>0</xdr:colOff>
          <xdr:row>14</xdr:row>
          <xdr:rowOff>205740</xdr:rowOff>
        </xdr:to>
        <xdr:sp macro="" textlink="">
          <xdr:nvSpPr>
            <xdr:cNvPr id="6859" name="Drop Down 715" hidden="1">
              <a:extLst>
                <a:ext uri="{63B3BB69-23CF-44E3-9099-C40C66FF867C}">
                  <a14:compatExt spid="_x0000_s6859"/>
                </a:ext>
                <a:ext uri="{FF2B5EF4-FFF2-40B4-BE49-F238E27FC236}">
                  <a16:creationId xmlns:a16="http://schemas.microsoft.com/office/drawing/2014/main" id="{00000000-0008-0000-0200-0000C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17</xdr:row>
          <xdr:rowOff>22860</xdr:rowOff>
        </xdr:from>
        <xdr:to>
          <xdr:col>42</xdr:col>
          <xdr:colOff>1463040</xdr:colOff>
          <xdr:row>17</xdr:row>
          <xdr:rowOff>205740</xdr:rowOff>
        </xdr:to>
        <xdr:sp macro="" textlink="">
          <xdr:nvSpPr>
            <xdr:cNvPr id="6860" name="Drop Down 716" hidden="1">
              <a:extLst>
                <a:ext uri="{63B3BB69-23CF-44E3-9099-C40C66FF867C}">
                  <a14:compatExt spid="_x0000_s6860"/>
                </a:ext>
                <a:ext uri="{FF2B5EF4-FFF2-40B4-BE49-F238E27FC236}">
                  <a16:creationId xmlns:a16="http://schemas.microsoft.com/office/drawing/2014/main" id="{00000000-0008-0000-0200-0000C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18</xdr:row>
          <xdr:rowOff>22860</xdr:rowOff>
        </xdr:from>
        <xdr:to>
          <xdr:col>42</xdr:col>
          <xdr:colOff>1463040</xdr:colOff>
          <xdr:row>18</xdr:row>
          <xdr:rowOff>205740</xdr:rowOff>
        </xdr:to>
        <xdr:sp macro="" textlink="">
          <xdr:nvSpPr>
            <xdr:cNvPr id="6861" name="Drop Down 717" hidden="1">
              <a:extLst>
                <a:ext uri="{63B3BB69-23CF-44E3-9099-C40C66FF867C}">
                  <a14:compatExt spid="_x0000_s6861"/>
                </a:ext>
                <a:ext uri="{FF2B5EF4-FFF2-40B4-BE49-F238E27FC236}">
                  <a16:creationId xmlns:a16="http://schemas.microsoft.com/office/drawing/2014/main" id="{00000000-0008-0000-0200-0000C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4</xdr:row>
          <xdr:rowOff>22860</xdr:rowOff>
        </xdr:from>
        <xdr:to>
          <xdr:col>43</xdr:col>
          <xdr:colOff>1272540</xdr:colOff>
          <xdr:row>4</xdr:row>
          <xdr:rowOff>205740</xdr:rowOff>
        </xdr:to>
        <xdr:sp macro="" textlink="">
          <xdr:nvSpPr>
            <xdr:cNvPr id="6959" name="Drop Down 815" hidden="1">
              <a:extLst>
                <a:ext uri="{63B3BB69-23CF-44E3-9099-C40C66FF867C}">
                  <a14:compatExt spid="_x0000_s6959"/>
                </a:ext>
                <a:ext uri="{FF2B5EF4-FFF2-40B4-BE49-F238E27FC236}">
                  <a16:creationId xmlns:a16="http://schemas.microsoft.com/office/drawing/2014/main" id="{00000000-0008-0000-0200-00002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8</xdr:row>
          <xdr:rowOff>22860</xdr:rowOff>
        </xdr:from>
        <xdr:to>
          <xdr:col>44</xdr:col>
          <xdr:colOff>0</xdr:colOff>
          <xdr:row>8</xdr:row>
          <xdr:rowOff>205740</xdr:rowOff>
        </xdr:to>
        <xdr:sp macro="" textlink="">
          <xdr:nvSpPr>
            <xdr:cNvPr id="6960" name="Drop Down 816" hidden="1">
              <a:extLst>
                <a:ext uri="{63B3BB69-23CF-44E3-9099-C40C66FF867C}">
                  <a14:compatExt spid="_x0000_s6960"/>
                </a:ext>
                <a:ext uri="{FF2B5EF4-FFF2-40B4-BE49-F238E27FC236}">
                  <a16:creationId xmlns:a16="http://schemas.microsoft.com/office/drawing/2014/main" id="{00000000-0008-0000-0200-00003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9</xdr:row>
          <xdr:rowOff>22860</xdr:rowOff>
        </xdr:from>
        <xdr:to>
          <xdr:col>44</xdr:col>
          <xdr:colOff>0</xdr:colOff>
          <xdr:row>9</xdr:row>
          <xdr:rowOff>205740</xdr:rowOff>
        </xdr:to>
        <xdr:sp macro="" textlink="">
          <xdr:nvSpPr>
            <xdr:cNvPr id="6961" name="Drop Down 817" hidden="1">
              <a:extLst>
                <a:ext uri="{63B3BB69-23CF-44E3-9099-C40C66FF867C}">
                  <a14:compatExt spid="_x0000_s6961"/>
                </a:ext>
                <a:ext uri="{FF2B5EF4-FFF2-40B4-BE49-F238E27FC236}">
                  <a16:creationId xmlns:a16="http://schemas.microsoft.com/office/drawing/2014/main" id="{00000000-0008-0000-0200-00003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10</xdr:row>
          <xdr:rowOff>22860</xdr:rowOff>
        </xdr:from>
        <xdr:to>
          <xdr:col>44</xdr:col>
          <xdr:colOff>0</xdr:colOff>
          <xdr:row>10</xdr:row>
          <xdr:rowOff>205740</xdr:rowOff>
        </xdr:to>
        <xdr:sp macro="" textlink="">
          <xdr:nvSpPr>
            <xdr:cNvPr id="6962" name="Drop Down 818" hidden="1">
              <a:extLst>
                <a:ext uri="{63B3BB69-23CF-44E3-9099-C40C66FF867C}">
                  <a14:compatExt spid="_x0000_s6962"/>
                </a:ext>
                <a:ext uri="{FF2B5EF4-FFF2-40B4-BE49-F238E27FC236}">
                  <a16:creationId xmlns:a16="http://schemas.microsoft.com/office/drawing/2014/main" id="{00000000-0008-0000-0200-00003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15</xdr:row>
          <xdr:rowOff>22860</xdr:rowOff>
        </xdr:from>
        <xdr:to>
          <xdr:col>43</xdr:col>
          <xdr:colOff>1272540</xdr:colOff>
          <xdr:row>15</xdr:row>
          <xdr:rowOff>205740</xdr:rowOff>
        </xdr:to>
        <xdr:sp macro="" textlink="">
          <xdr:nvSpPr>
            <xdr:cNvPr id="6963" name="Drop Down 819" hidden="1">
              <a:extLst>
                <a:ext uri="{63B3BB69-23CF-44E3-9099-C40C66FF867C}">
                  <a14:compatExt spid="_x0000_s6963"/>
                </a:ext>
                <a:ext uri="{FF2B5EF4-FFF2-40B4-BE49-F238E27FC236}">
                  <a16:creationId xmlns:a16="http://schemas.microsoft.com/office/drawing/2014/main" id="{00000000-0008-0000-0200-00003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19</xdr:row>
          <xdr:rowOff>22860</xdr:rowOff>
        </xdr:from>
        <xdr:to>
          <xdr:col>44</xdr:col>
          <xdr:colOff>0</xdr:colOff>
          <xdr:row>19</xdr:row>
          <xdr:rowOff>205740</xdr:rowOff>
        </xdr:to>
        <xdr:sp macro="" textlink="">
          <xdr:nvSpPr>
            <xdr:cNvPr id="6964" name="Drop Down 820" hidden="1">
              <a:extLst>
                <a:ext uri="{63B3BB69-23CF-44E3-9099-C40C66FF867C}">
                  <a14:compatExt spid="_x0000_s6964"/>
                </a:ext>
                <a:ext uri="{FF2B5EF4-FFF2-40B4-BE49-F238E27FC236}">
                  <a16:creationId xmlns:a16="http://schemas.microsoft.com/office/drawing/2014/main" id="{00000000-0008-0000-0200-00003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20</xdr:row>
          <xdr:rowOff>22860</xdr:rowOff>
        </xdr:from>
        <xdr:to>
          <xdr:col>44</xdr:col>
          <xdr:colOff>0</xdr:colOff>
          <xdr:row>20</xdr:row>
          <xdr:rowOff>205740</xdr:rowOff>
        </xdr:to>
        <xdr:sp macro="" textlink="">
          <xdr:nvSpPr>
            <xdr:cNvPr id="6965" name="Drop Down 821" hidden="1">
              <a:extLst>
                <a:ext uri="{63B3BB69-23CF-44E3-9099-C40C66FF867C}">
                  <a14:compatExt spid="_x0000_s6965"/>
                </a:ext>
                <a:ext uri="{FF2B5EF4-FFF2-40B4-BE49-F238E27FC236}">
                  <a16:creationId xmlns:a16="http://schemas.microsoft.com/office/drawing/2014/main" id="{00000000-0008-0000-0200-00003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21</xdr:row>
          <xdr:rowOff>22860</xdr:rowOff>
        </xdr:from>
        <xdr:to>
          <xdr:col>44</xdr:col>
          <xdr:colOff>0</xdr:colOff>
          <xdr:row>21</xdr:row>
          <xdr:rowOff>205740</xdr:rowOff>
        </xdr:to>
        <xdr:sp macro="" textlink="">
          <xdr:nvSpPr>
            <xdr:cNvPr id="6966" name="Drop Down 822" hidden="1">
              <a:extLst>
                <a:ext uri="{63B3BB69-23CF-44E3-9099-C40C66FF867C}">
                  <a14:compatExt spid="_x0000_s6966"/>
                </a:ext>
                <a:ext uri="{FF2B5EF4-FFF2-40B4-BE49-F238E27FC236}">
                  <a16:creationId xmlns:a16="http://schemas.microsoft.com/office/drawing/2014/main" id="{00000000-0008-0000-0200-00003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7</xdr:row>
          <xdr:rowOff>30480</xdr:rowOff>
        </xdr:from>
        <xdr:to>
          <xdr:col>44</xdr:col>
          <xdr:colOff>0</xdr:colOff>
          <xdr:row>7</xdr:row>
          <xdr:rowOff>205740</xdr:rowOff>
        </xdr:to>
        <xdr:sp macro="" textlink="">
          <xdr:nvSpPr>
            <xdr:cNvPr id="6967" name="Drop Down 823" hidden="1">
              <a:extLst>
                <a:ext uri="{63B3BB69-23CF-44E3-9099-C40C66FF867C}">
                  <a14:compatExt spid="_x0000_s6967"/>
                </a:ext>
                <a:ext uri="{FF2B5EF4-FFF2-40B4-BE49-F238E27FC236}">
                  <a16:creationId xmlns:a16="http://schemas.microsoft.com/office/drawing/2014/main" id="{00000000-0008-0000-0200-00003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12</xdr:row>
          <xdr:rowOff>22860</xdr:rowOff>
        </xdr:from>
        <xdr:to>
          <xdr:col>44</xdr:col>
          <xdr:colOff>0</xdr:colOff>
          <xdr:row>12</xdr:row>
          <xdr:rowOff>205740</xdr:rowOff>
        </xdr:to>
        <xdr:sp macro="" textlink="">
          <xdr:nvSpPr>
            <xdr:cNvPr id="6968" name="Drop Down 824" hidden="1">
              <a:extLst>
                <a:ext uri="{63B3BB69-23CF-44E3-9099-C40C66FF867C}">
                  <a14:compatExt spid="_x0000_s6968"/>
                </a:ext>
                <a:ext uri="{FF2B5EF4-FFF2-40B4-BE49-F238E27FC236}">
                  <a16:creationId xmlns:a16="http://schemas.microsoft.com/office/drawing/2014/main" id="{00000000-0008-0000-0200-00003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30480</xdr:colOff>
          <xdr:row>13</xdr:row>
          <xdr:rowOff>22860</xdr:rowOff>
        </xdr:from>
        <xdr:to>
          <xdr:col>44</xdr:col>
          <xdr:colOff>0</xdr:colOff>
          <xdr:row>13</xdr:row>
          <xdr:rowOff>220980</xdr:rowOff>
        </xdr:to>
        <xdr:sp macro="" textlink="">
          <xdr:nvSpPr>
            <xdr:cNvPr id="6969" name="Drop Down 825" hidden="1">
              <a:extLst>
                <a:ext uri="{63B3BB69-23CF-44E3-9099-C40C66FF867C}">
                  <a14:compatExt spid="_x0000_s6969"/>
                </a:ext>
                <a:ext uri="{FF2B5EF4-FFF2-40B4-BE49-F238E27FC236}">
                  <a16:creationId xmlns:a16="http://schemas.microsoft.com/office/drawing/2014/main" id="{00000000-0008-0000-0200-00003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11</xdr:row>
          <xdr:rowOff>22860</xdr:rowOff>
        </xdr:from>
        <xdr:to>
          <xdr:col>44</xdr:col>
          <xdr:colOff>0</xdr:colOff>
          <xdr:row>11</xdr:row>
          <xdr:rowOff>205740</xdr:rowOff>
        </xdr:to>
        <xdr:sp macro="" textlink="">
          <xdr:nvSpPr>
            <xdr:cNvPr id="6970" name="Drop Down 826" hidden="1">
              <a:extLst>
                <a:ext uri="{63B3BB69-23CF-44E3-9099-C40C66FF867C}">
                  <a14:compatExt spid="_x0000_s6970"/>
                </a:ext>
                <a:ext uri="{FF2B5EF4-FFF2-40B4-BE49-F238E27FC236}">
                  <a16:creationId xmlns:a16="http://schemas.microsoft.com/office/drawing/2014/main" id="{00000000-0008-0000-0200-00003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30480</xdr:colOff>
          <xdr:row>14</xdr:row>
          <xdr:rowOff>7620</xdr:rowOff>
        </xdr:from>
        <xdr:to>
          <xdr:col>44</xdr:col>
          <xdr:colOff>0</xdr:colOff>
          <xdr:row>14</xdr:row>
          <xdr:rowOff>205740</xdr:rowOff>
        </xdr:to>
        <xdr:sp macro="" textlink="">
          <xdr:nvSpPr>
            <xdr:cNvPr id="6971" name="Drop Down 827" hidden="1">
              <a:extLst>
                <a:ext uri="{63B3BB69-23CF-44E3-9099-C40C66FF867C}">
                  <a14:compatExt spid="_x0000_s6971"/>
                </a:ext>
                <a:ext uri="{FF2B5EF4-FFF2-40B4-BE49-F238E27FC236}">
                  <a16:creationId xmlns:a16="http://schemas.microsoft.com/office/drawing/2014/main" id="{00000000-0008-0000-0200-00003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17</xdr:row>
          <xdr:rowOff>22860</xdr:rowOff>
        </xdr:from>
        <xdr:to>
          <xdr:col>43</xdr:col>
          <xdr:colOff>1463040</xdr:colOff>
          <xdr:row>17</xdr:row>
          <xdr:rowOff>205740</xdr:rowOff>
        </xdr:to>
        <xdr:sp macro="" textlink="">
          <xdr:nvSpPr>
            <xdr:cNvPr id="6972" name="Drop Down 828" hidden="1">
              <a:extLst>
                <a:ext uri="{63B3BB69-23CF-44E3-9099-C40C66FF867C}">
                  <a14:compatExt spid="_x0000_s6972"/>
                </a:ext>
                <a:ext uri="{FF2B5EF4-FFF2-40B4-BE49-F238E27FC236}">
                  <a16:creationId xmlns:a16="http://schemas.microsoft.com/office/drawing/2014/main" id="{00000000-0008-0000-0200-00003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22860</xdr:colOff>
          <xdr:row>18</xdr:row>
          <xdr:rowOff>22860</xdr:rowOff>
        </xdr:from>
        <xdr:to>
          <xdr:col>43</xdr:col>
          <xdr:colOff>1463040</xdr:colOff>
          <xdr:row>18</xdr:row>
          <xdr:rowOff>205740</xdr:rowOff>
        </xdr:to>
        <xdr:sp macro="" textlink="">
          <xdr:nvSpPr>
            <xdr:cNvPr id="6973" name="Drop Down 829" hidden="1">
              <a:extLst>
                <a:ext uri="{63B3BB69-23CF-44E3-9099-C40C66FF867C}">
                  <a14:compatExt spid="_x0000_s6973"/>
                </a:ext>
                <a:ext uri="{FF2B5EF4-FFF2-40B4-BE49-F238E27FC236}">
                  <a16:creationId xmlns:a16="http://schemas.microsoft.com/office/drawing/2014/main" id="{00000000-0008-0000-0200-00003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4</xdr:row>
          <xdr:rowOff>22860</xdr:rowOff>
        </xdr:from>
        <xdr:to>
          <xdr:col>44</xdr:col>
          <xdr:colOff>1272540</xdr:colOff>
          <xdr:row>4</xdr:row>
          <xdr:rowOff>205740</xdr:rowOff>
        </xdr:to>
        <xdr:sp macro="" textlink="">
          <xdr:nvSpPr>
            <xdr:cNvPr id="6975" name="Drop Down 831" hidden="1">
              <a:extLst>
                <a:ext uri="{63B3BB69-23CF-44E3-9099-C40C66FF867C}">
                  <a14:compatExt spid="_x0000_s6975"/>
                </a:ext>
                <a:ext uri="{FF2B5EF4-FFF2-40B4-BE49-F238E27FC236}">
                  <a16:creationId xmlns:a16="http://schemas.microsoft.com/office/drawing/2014/main" id="{00000000-0008-0000-0200-00003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8</xdr:row>
          <xdr:rowOff>22860</xdr:rowOff>
        </xdr:from>
        <xdr:to>
          <xdr:col>45</xdr:col>
          <xdr:colOff>0</xdr:colOff>
          <xdr:row>8</xdr:row>
          <xdr:rowOff>205740</xdr:rowOff>
        </xdr:to>
        <xdr:sp macro="" textlink="">
          <xdr:nvSpPr>
            <xdr:cNvPr id="6976" name="Drop Down 832" hidden="1">
              <a:extLst>
                <a:ext uri="{63B3BB69-23CF-44E3-9099-C40C66FF867C}">
                  <a14:compatExt spid="_x0000_s6976"/>
                </a:ext>
                <a:ext uri="{FF2B5EF4-FFF2-40B4-BE49-F238E27FC236}">
                  <a16:creationId xmlns:a16="http://schemas.microsoft.com/office/drawing/2014/main" id="{00000000-0008-0000-0200-00004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9</xdr:row>
          <xdr:rowOff>22860</xdr:rowOff>
        </xdr:from>
        <xdr:to>
          <xdr:col>45</xdr:col>
          <xdr:colOff>0</xdr:colOff>
          <xdr:row>9</xdr:row>
          <xdr:rowOff>205740</xdr:rowOff>
        </xdr:to>
        <xdr:sp macro="" textlink="">
          <xdr:nvSpPr>
            <xdr:cNvPr id="6977" name="Drop Down 833" hidden="1">
              <a:extLst>
                <a:ext uri="{63B3BB69-23CF-44E3-9099-C40C66FF867C}">
                  <a14:compatExt spid="_x0000_s6977"/>
                </a:ext>
                <a:ext uri="{FF2B5EF4-FFF2-40B4-BE49-F238E27FC236}">
                  <a16:creationId xmlns:a16="http://schemas.microsoft.com/office/drawing/2014/main" id="{00000000-0008-0000-0200-00004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10</xdr:row>
          <xdr:rowOff>22860</xdr:rowOff>
        </xdr:from>
        <xdr:to>
          <xdr:col>45</xdr:col>
          <xdr:colOff>0</xdr:colOff>
          <xdr:row>10</xdr:row>
          <xdr:rowOff>205740</xdr:rowOff>
        </xdr:to>
        <xdr:sp macro="" textlink="">
          <xdr:nvSpPr>
            <xdr:cNvPr id="6978" name="Drop Down 834" hidden="1">
              <a:extLst>
                <a:ext uri="{63B3BB69-23CF-44E3-9099-C40C66FF867C}">
                  <a14:compatExt spid="_x0000_s6978"/>
                </a:ext>
                <a:ext uri="{FF2B5EF4-FFF2-40B4-BE49-F238E27FC236}">
                  <a16:creationId xmlns:a16="http://schemas.microsoft.com/office/drawing/2014/main" id="{00000000-0008-0000-0200-00004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15</xdr:row>
          <xdr:rowOff>22860</xdr:rowOff>
        </xdr:from>
        <xdr:to>
          <xdr:col>44</xdr:col>
          <xdr:colOff>1272540</xdr:colOff>
          <xdr:row>15</xdr:row>
          <xdr:rowOff>205740</xdr:rowOff>
        </xdr:to>
        <xdr:sp macro="" textlink="">
          <xdr:nvSpPr>
            <xdr:cNvPr id="6979" name="Drop Down 835" hidden="1">
              <a:extLst>
                <a:ext uri="{63B3BB69-23CF-44E3-9099-C40C66FF867C}">
                  <a14:compatExt spid="_x0000_s6979"/>
                </a:ext>
                <a:ext uri="{FF2B5EF4-FFF2-40B4-BE49-F238E27FC236}">
                  <a16:creationId xmlns:a16="http://schemas.microsoft.com/office/drawing/2014/main" id="{00000000-0008-0000-0200-00004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19</xdr:row>
          <xdr:rowOff>22860</xdr:rowOff>
        </xdr:from>
        <xdr:to>
          <xdr:col>45</xdr:col>
          <xdr:colOff>0</xdr:colOff>
          <xdr:row>19</xdr:row>
          <xdr:rowOff>205740</xdr:rowOff>
        </xdr:to>
        <xdr:sp macro="" textlink="">
          <xdr:nvSpPr>
            <xdr:cNvPr id="6980" name="Drop Down 836" hidden="1">
              <a:extLst>
                <a:ext uri="{63B3BB69-23CF-44E3-9099-C40C66FF867C}">
                  <a14:compatExt spid="_x0000_s6980"/>
                </a:ext>
                <a:ext uri="{FF2B5EF4-FFF2-40B4-BE49-F238E27FC236}">
                  <a16:creationId xmlns:a16="http://schemas.microsoft.com/office/drawing/2014/main" id="{00000000-0008-0000-0200-00004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20</xdr:row>
          <xdr:rowOff>22860</xdr:rowOff>
        </xdr:from>
        <xdr:to>
          <xdr:col>45</xdr:col>
          <xdr:colOff>0</xdr:colOff>
          <xdr:row>20</xdr:row>
          <xdr:rowOff>205740</xdr:rowOff>
        </xdr:to>
        <xdr:sp macro="" textlink="">
          <xdr:nvSpPr>
            <xdr:cNvPr id="6981" name="Drop Down 837" hidden="1">
              <a:extLst>
                <a:ext uri="{63B3BB69-23CF-44E3-9099-C40C66FF867C}">
                  <a14:compatExt spid="_x0000_s6981"/>
                </a:ext>
                <a:ext uri="{FF2B5EF4-FFF2-40B4-BE49-F238E27FC236}">
                  <a16:creationId xmlns:a16="http://schemas.microsoft.com/office/drawing/2014/main" id="{00000000-0008-0000-0200-00004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21</xdr:row>
          <xdr:rowOff>22860</xdr:rowOff>
        </xdr:from>
        <xdr:to>
          <xdr:col>45</xdr:col>
          <xdr:colOff>0</xdr:colOff>
          <xdr:row>21</xdr:row>
          <xdr:rowOff>205740</xdr:rowOff>
        </xdr:to>
        <xdr:sp macro="" textlink="">
          <xdr:nvSpPr>
            <xdr:cNvPr id="6982" name="Drop Down 838" hidden="1">
              <a:extLst>
                <a:ext uri="{63B3BB69-23CF-44E3-9099-C40C66FF867C}">
                  <a14:compatExt spid="_x0000_s6982"/>
                </a:ext>
                <a:ext uri="{FF2B5EF4-FFF2-40B4-BE49-F238E27FC236}">
                  <a16:creationId xmlns:a16="http://schemas.microsoft.com/office/drawing/2014/main" id="{00000000-0008-0000-0200-00004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7</xdr:row>
          <xdr:rowOff>30480</xdr:rowOff>
        </xdr:from>
        <xdr:to>
          <xdr:col>45</xdr:col>
          <xdr:colOff>0</xdr:colOff>
          <xdr:row>7</xdr:row>
          <xdr:rowOff>205740</xdr:rowOff>
        </xdr:to>
        <xdr:sp macro="" textlink="">
          <xdr:nvSpPr>
            <xdr:cNvPr id="6983" name="Drop Down 839" hidden="1">
              <a:extLst>
                <a:ext uri="{63B3BB69-23CF-44E3-9099-C40C66FF867C}">
                  <a14:compatExt spid="_x0000_s6983"/>
                </a:ext>
                <a:ext uri="{FF2B5EF4-FFF2-40B4-BE49-F238E27FC236}">
                  <a16:creationId xmlns:a16="http://schemas.microsoft.com/office/drawing/2014/main" id="{00000000-0008-0000-0200-00004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12</xdr:row>
          <xdr:rowOff>22860</xdr:rowOff>
        </xdr:from>
        <xdr:to>
          <xdr:col>45</xdr:col>
          <xdr:colOff>0</xdr:colOff>
          <xdr:row>12</xdr:row>
          <xdr:rowOff>205740</xdr:rowOff>
        </xdr:to>
        <xdr:sp macro="" textlink="">
          <xdr:nvSpPr>
            <xdr:cNvPr id="6984" name="Drop Down 840" hidden="1">
              <a:extLst>
                <a:ext uri="{63B3BB69-23CF-44E3-9099-C40C66FF867C}">
                  <a14:compatExt spid="_x0000_s6984"/>
                </a:ext>
                <a:ext uri="{FF2B5EF4-FFF2-40B4-BE49-F238E27FC236}">
                  <a16:creationId xmlns:a16="http://schemas.microsoft.com/office/drawing/2014/main" id="{00000000-0008-0000-0200-00004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30480</xdr:colOff>
          <xdr:row>13</xdr:row>
          <xdr:rowOff>22860</xdr:rowOff>
        </xdr:from>
        <xdr:to>
          <xdr:col>45</xdr:col>
          <xdr:colOff>0</xdr:colOff>
          <xdr:row>13</xdr:row>
          <xdr:rowOff>220980</xdr:rowOff>
        </xdr:to>
        <xdr:sp macro="" textlink="">
          <xdr:nvSpPr>
            <xdr:cNvPr id="6985" name="Drop Down 841" hidden="1">
              <a:extLst>
                <a:ext uri="{63B3BB69-23CF-44E3-9099-C40C66FF867C}">
                  <a14:compatExt spid="_x0000_s6985"/>
                </a:ext>
                <a:ext uri="{FF2B5EF4-FFF2-40B4-BE49-F238E27FC236}">
                  <a16:creationId xmlns:a16="http://schemas.microsoft.com/office/drawing/2014/main" id="{00000000-0008-0000-0200-00004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11</xdr:row>
          <xdr:rowOff>22860</xdr:rowOff>
        </xdr:from>
        <xdr:to>
          <xdr:col>45</xdr:col>
          <xdr:colOff>0</xdr:colOff>
          <xdr:row>11</xdr:row>
          <xdr:rowOff>205740</xdr:rowOff>
        </xdr:to>
        <xdr:sp macro="" textlink="">
          <xdr:nvSpPr>
            <xdr:cNvPr id="6986" name="Drop Down 842" hidden="1">
              <a:extLst>
                <a:ext uri="{63B3BB69-23CF-44E3-9099-C40C66FF867C}">
                  <a14:compatExt spid="_x0000_s6986"/>
                </a:ext>
                <a:ext uri="{FF2B5EF4-FFF2-40B4-BE49-F238E27FC236}">
                  <a16:creationId xmlns:a16="http://schemas.microsoft.com/office/drawing/2014/main" id="{00000000-0008-0000-0200-00004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30480</xdr:colOff>
          <xdr:row>14</xdr:row>
          <xdr:rowOff>7620</xdr:rowOff>
        </xdr:from>
        <xdr:to>
          <xdr:col>45</xdr:col>
          <xdr:colOff>0</xdr:colOff>
          <xdr:row>14</xdr:row>
          <xdr:rowOff>205740</xdr:rowOff>
        </xdr:to>
        <xdr:sp macro="" textlink="">
          <xdr:nvSpPr>
            <xdr:cNvPr id="6987" name="Drop Down 843" hidden="1">
              <a:extLst>
                <a:ext uri="{63B3BB69-23CF-44E3-9099-C40C66FF867C}">
                  <a14:compatExt spid="_x0000_s6987"/>
                </a:ext>
                <a:ext uri="{FF2B5EF4-FFF2-40B4-BE49-F238E27FC236}">
                  <a16:creationId xmlns:a16="http://schemas.microsoft.com/office/drawing/2014/main" id="{00000000-0008-0000-0200-00004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17</xdr:row>
          <xdr:rowOff>22860</xdr:rowOff>
        </xdr:from>
        <xdr:to>
          <xdr:col>44</xdr:col>
          <xdr:colOff>1463040</xdr:colOff>
          <xdr:row>17</xdr:row>
          <xdr:rowOff>205740</xdr:rowOff>
        </xdr:to>
        <xdr:sp macro="" textlink="">
          <xdr:nvSpPr>
            <xdr:cNvPr id="6988" name="Drop Down 844" hidden="1">
              <a:extLst>
                <a:ext uri="{63B3BB69-23CF-44E3-9099-C40C66FF867C}">
                  <a14:compatExt spid="_x0000_s6988"/>
                </a:ext>
                <a:ext uri="{FF2B5EF4-FFF2-40B4-BE49-F238E27FC236}">
                  <a16:creationId xmlns:a16="http://schemas.microsoft.com/office/drawing/2014/main" id="{00000000-0008-0000-0200-00004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18</xdr:row>
          <xdr:rowOff>22860</xdr:rowOff>
        </xdr:from>
        <xdr:to>
          <xdr:col>44</xdr:col>
          <xdr:colOff>1463040</xdr:colOff>
          <xdr:row>18</xdr:row>
          <xdr:rowOff>205740</xdr:rowOff>
        </xdr:to>
        <xdr:sp macro="" textlink="">
          <xdr:nvSpPr>
            <xdr:cNvPr id="6989" name="Drop Down 845" hidden="1">
              <a:extLst>
                <a:ext uri="{63B3BB69-23CF-44E3-9099-C40C66FF867C}">
                  <a14:compatExt spid="_x0000_s6989"/>
                </a:ext>
                <a:ext uri="{FF2B5EF4-FFF2-40B4-BE49-F238E27FC236}">
                  <a16:creationId xmlns:a16="http://schemas.microsoft.com/office/drawing/2014/main" id="{00000000-0008-0000-0200-00004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4</xdr:row>
          <xdr:rowOff>22860</xdr:rowOff>
        </xdr:from>
        <xdr:to>
          <xdr:col>45</xdr:col>
          <xdr:colOff>1272540</xdr:colOff>
          <xdr:row>4</xdr:row>
          <xdr:rowOff>205740</xdr:rowOff>
        </xdr:to>
        <xdr:sp macro="" textlink="">
          <xdr:nvSpPr>
            <xdr:cNvPr id="6991" name="Drop Down 847" hidden="1">
              <a:extLst>
                <a:ext uri="{63B3BB69-23CF-44E3-9099-C40C66FF867C}">
                  <a14:compatExt spid="_x0000_s6991"/>
                </a:ext>
                <a:ext uri="{FF2B5EF4-FFF2-40B4-BE49-F238E27FC236}">
                  <a16:creationId xmlns:a16="http://schemas.microsoft.com/office/drawing/2014/main" id="{00000000-0008-0000-0200-00004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8</xdr:row>
          <xdr:rowOff>22860</xdr:rowOff>
        </xdr:from>
        <xdr:to>
          <xdr:col>46</xdr:col>
          <xdr:colOff>0</xdr:colOff>
          <xdr:row>8</xdr:row>
          <xdr:rowOff>205740</xdr:rowOff>
        </xdr:to>
        <xdr:sp macro="" textlink="">
          <xdr:nvSpPr>
            <xdr:cNvPr id="6992" name="Drop Down 848" hidden="1">
              <a:extLst>
                <a:ext uri="{63B3BB69-23CF-44E3-9099-C40C66FF867C}">
                  <a14:compatExt spid="_x0000_s6992"/>
                </a:ext>
                <a:ext uri="{FF2B5EF4-FFF2-40B4-BE49-F238E27FC236}">
                  <a16:creationId xmlns:a16="http://schemas.microsoft.com/office/drawing/2014/main" id="{00000000-0008-0000-0200-00005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9</xdr:row>
          <xdr:rowOff>22860</xdr:rowOff>
        </xdr:from>
        <xdr:to>
          <xdr:col>46</xdr:col>
          <xdr:colOff>0</xdr:colOff>
          <xdr:row>9</xdr:row>
          <xdr:rowOff>205740</xdr:rowOff>
        </xdr:to>
        <xdr:sp macro="" textlink="">
          <xdr:nvSpPr>
            <xdr:cNvPr id="6993" name="Drop Down 849" hidden="1">
              <a:extLst>
                <a:ext uri="{63B3BB69-23CF-44E3-9099-C40C66FF867C}">
                  <a14:compatExt spid="_x0000_s6993"/>
                </a:ext>
                <a:ext uri="{FF2B5EF4-FFF2-40B4-BE49-F238E27FC236}">
                  <a16:creationId xmlns:a16="http://schemas.microsoft.com/office/drawing/2014/main" id="{00000000-0008-0000-0200-00005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10</xdr:row>
          <xdr:rowOff>22860</xdr:rowOff>
        </xdr:from>
        <xdr:to>
          <xdr:col>46</xdr:col>
          <xdr:colOff>0</xdr:colOff>
          <xdr:row>10</xdr:row>
          <xdr:rowOff>205740</xdr:rowOff>
        </xdr:to>
        <xdr:sp macro="" textlink="">
          <xdr:nvSpPr>
            <xdr:cNvPr id="6994" name="Drop Down 850" hidden="1">
              <a:extLst>
                <a:ext uri="{63B3BB69-23CF-44E3-9099-C40C66FF867C}">
                  <a14:compatExt spid="_x0000_s6994"/>
                </a:ext>
                <a:ext uri="{FF2B5EF4-FFF2-40B4-BE49-F238E27FC236}">
                  <a16:creationId xmlns:a16="http://schemas.microsoft.com/office/drawing/2014/main" id="{00000000-0008-0000-0200-00005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15</xdr:row>
          <xdr:rowOff>22860</xdr:rowOff>
        </xdr:from>
        <xdr:to>
          <xdr:col>45</xdr:col>
          <xdr:colOff>1272540</xdr:colOff>
          <xdr:row>15</xdr:row>
          <xdr:rowOff>205740</xdr:rowOff>
        </xdr:to>
        <xdr:sp macro="" textlink="">
          <xdr:nvSpPr>
            <xdr:cNvPr id="6995" name="Drop Down 851" hidden="1">
              <a:extLst>
                <a:ext uri="{63B3BB69-23CF-44E3-9099-C40C66FF867C}">
                  <a14:compatExt spid="_x0000_s6995"/>
                </a:ext>
                <a:ext uri="{FF2B5EF4-FFF2-40B4-BE49-F238E27FC236}">
                  <a16:creationId xmlns:a16="http://schemas.microsoft.com/office/drawing/2014/main" id="{00000000-0008-0000-0200-00005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19</xdr:row>
          <xdr:rowOff>22860</xdr:rowOff>
        </xdr:from>
        <xdr:to>
          <xdr:col>46</xdr:col>
          <xdr:colOff>0</xdr:colOff>
          <xdr:row>19</xdr:row>
          <xdr:rowOff>205740</xdr:rowOff>
        </xdr:to>
        <xdr:sp macro="" textlink="">
          <xdr:nvSpPr>
            <xdr:cNvPr id="6996" name="Drop Down 852" hidden="1">
              <a:extLst>
                <a:ext uri="{63B3BB69-23CF-44E3-9099-C40C66FF867C}">
                  <a14:compatExt spid="_x0000_s6996"/>
                </a:ext>
                <a:ext uri="{FF2B5EF4-FFF2-40B4-BE49-F238E27FC236}">
                  <a16:creationId xmlns:a16="http://schemas.microsoft.com/office/drawing/2014/main" id="{00000000-0008-0000-0200-00005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20</xdr:row>
          <xdr:rowOff>22860</xdr:rowOff>
        </xdr:from>
        <xdr:to>
          <xdr:col>46</xdr:col>
          <xdr:colOff>0</xdr:colOff>
          <xdr:row>20</xdr:row>
          <xdr:rowOff>205740</xdr:rowOff>
        </xdr:to>
        <xdr:sp macro="" textlink="">
          <xdr:nvSpPr>
            <xdr:cNvPr id="6997" name="Drop Down 853" hidden="1">
              <a:extLst>
                <a:ext uri="{63B3BB69-23CF-44E3-9099-C40C66FF867C}">
                  <a14:compatExt spid="_x0000_s6997"/>
                </a:ext>
                <a:ext uri="{FF2B5EF4-FFF2-40B4-BE49-F238E27FC236}">
                  <a16:creationId xmlns:a16="http://schemas.microsoft.com/office/drawing/2014/main" id="{00000000-0008-0000-0200-00005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21</xdr:row>
          <xdr:rowOff>22860</xdr:rowOff>
        </xdr:from>
        <xdr:to>
          <xdr:col>46</xdr:col>
          <xdr:colOff>0</xdr:colOff>
          <xdr:row>21</xdr:row>
          <xdr:rowOff>205740</xdr:rowOff>
        </xdr:to>
        <xdr:sp macro="" textlink="">
          <xdr:nvSpPr>
            <xdr:cNvPr id="6998" name="Drop Down 854" hidden="1">
              <a:extLst>
                <a:ext uri="{63B3BB69-23CF-44E3-9099-C40C66FF867C}">
                  <a14:compatExt spid="_x0000_s6998"/>
                </a:ext>
                <a:ext uri="{FF2B5EF4-FFF2-40B4-BE49-F238E27FC236}">
                  <a16:creationId xmlns:a16="http://schemas.microsoft.com/office/drawing/2014/main" id="{00000000-0008-0000-0200-00005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7</xdr:row>
          <xdr:rowOff>30480</xdr:rowOff>
        </xdr:from>
        <xdr:to>
          <xdr:col>46</xdr:col>
          <xdr:colOff>0</xdr:colOff>
          <xdr:row>7</xdr:row>
          <xdr:rowOff>205740</xdr:rowOff>
        </xdr:to>
        <xdr:sp macro="" textlink="">
          <xdr:nvSpPr>
            <xdr:cNvPr id="6999" name="Drop Down 855" hidden="1">
              <a:extLst>
                <a:ext uri="{63B3BB69-23CF-44E3-9099-C40C66FF867C}">
                  <a14:compatExt spid="_x0000_s6999"/>
                </a:ext>
                <a:ext uri="{FF2B5EF4-FFF2-40B4-BE49-F238E27FC236}">
                  <a16:creationId xmlns:a16="http://schemas.microsoft.com/office/drawing/2014/main" id="{00000000-0008-0000-0200-00005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12</xdr:row>
          <xdr:rowOff>22860</xdr:rowOff>
        </xdr:from>
        <xdr:to>
          <xdr:col>46</xdr:col>
          <xdr:colOff>0</xdr:colOff>
          <xdr:row>12</xdr:row>
          <xdr:rowOff>205740</xdr:rowOff>
        </xdr:to>
        <xdr:sp macro="" textlink="">
          <xdr:nvSpPr>
            <xdr:cNvPr id="7000" name="Drop Down 856" hidden="1">
              <a:extLst>
                <a:ext uri="{63B3BB69-23CF-44E3-9099-C40C66FF867C}">
                  <a14:compatExt spid="_x0000_s7000"/>
                </a:ext>
                <a:ext uri="{FF2B5EF4-FFF2-40B4-BE49-F238E27FC236}">
                  <a16:creationId xmlns:a16="http://schemas.microsoft.com/office/drawing/2014/main" id="{00000000-0008-0000-0200-00005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13</xdr:row>
          <xdr:rowOff>22860</xdr:rowOff>
        </xdr:from>
        <xdr:to>
          <xdr:col>46</xdr:col>
          <xdr:colOff>0</xdr:colOff>
          <xdr:row>13</xdr:row>
          <xdr:rowOff>220980</xdr:rowOff>
        </xdr:to>
        <xdr:sp macro="" textlink="">
          <xdr:nvSpPr>
            <xdr:cNvPr id="7001" name="Drop Down 857" hidden="1">
              <a:extLst>
                <a:ext uri="{63B3BB69-23CF-44E3-9099-C40C66FF867C}">
                  <a14:compatExt spid="_x0000_s7001"/>
                </a:ext>
                <a:ext uri="{FF2B5EF4-FFF2-40B4-BE49-F238E27FC236}">
                  <a16:creationId xmlns:a16="http://schemas.microsoft.com/office/drawing/2014/main" id="{00000000-0008-0000-0200-00005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11</xdr:row>
          <xdr:rowOff>22860</xdr:rowOff>
        </xdr:from>
        <xdr:to>
          <xdr:col>46</xdr:col>
          <xdr:colOff>0</xdr:colOff>
          <xdr:row>11</xdr:row>
          <xdr:rowOff>205740</xdr:rowOff>
        </xdr:to>
        <xdr:sp macro="" textlink="">
          <xdr:nvSpPr>
            <xdr:cNvPr id="7002" name="Drop Down 858" hidden="1">
              <a:extLst>
                <a:ext uri="{63B3BB69-23CF-44E3-9099-C40C66FF867C}">
                  <a14:compatExt spid="_x0000_s7002"/>
                </a:ext>
                <a:ext uri="{FF2B5EF4-FFF2-40B4-BE49-F238E27FC236}">
                  <a16:creationId xmlns:a16="http://schemas.microsoft.com/office/drawing/2014/main" id="{00000000-0008-0000-0200-00005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14</xdr:row>
          <xdr:rowOff>7620</xdr:rowOff>
        </xdr:from>
        <xdr:to>
          <xdr:col>46</xdr:col>
          <xdr:colOff>0</xdr:colOff>
          <xdr:row>14</xdr:row>
          <xdr:rowOff>205740</xdr:rowOff>
        </xdr:to>
        <xdr:sp macro="" textlink="">
          <xdr:nvSpPr>
            <xdr:cNvPr id="7003" name="Drop Down 859" hidden="1">
              <a:extLst>
                <a:ext uri="{63B3BB69-23CF-44E3-9099-C40C66FF867C}">
                  <a14:compatExt spid="_x0000_s7003"/>
                </a:ext>
                <a:ext uri="{FF2B5EF4-FFF2-40B4-BE49-F238E27FC236}">
                  <a16:creationId xmlns:a16="http://schemas.microsoft.com/office/drawing/2014/main" id="{00000000-0008-0000-0200-00005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17</xdr:row>
          <xdr:rowOff>22860</xdr:rowOff>
        </xdr:from>
        <xdr:to>
          <xdr:col>45</xdr:col>
          <xdr:colOff>1463040</xdr:colOff>
          <xdr:row>17</xdr:row>
          <xdr:rowOff>205740</xdr:rowOff>
        </xdr:to>
        <xdr:sp macro="" textlink="">
          <xdr:nvSpPr>
            <xdr:cNvPr id="7004" name="Drop Down 860" hidden="1">
              <a:extLst>
                <a:ext uri="{63B3BB69-23CF-44E3-9099-C40C66FF867C}">
                  <a14:compatExt spid="_x0000_s7004"/>
                </a:ext>
                <a:ext uri="{FF2B5EF4-FFF2-40B4-BE49-F238E27FC236}">
                  <a16:creationId xmlns:a16="http://schemas.microsoft.com/office/drawing/2014/main" id="{00000000-0008-0000-0200-00005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18</xdr:row>
          <xdr:rowOff>22860</xdr:rowOff>
        </xdr:from>
        <xdr:to>
          <xdr:col>45</xdr:col>
          <xdr:colOff>1463040</xdr:colOff>
          <xdr:row>18</xdr:row>
          <xdr:rowOff>205740</xdr:rowOff>
        </xdr:to>
        <xdr:sp macro="" textlink="">
          <xdr:nvSpPr>
            <xdr:cNvPr id="7005" name="Drop Down 861" hidden="1">
              <a:extLst>
                <a:ext uri="{63B3BB69-23CF-44E3-9099-C40C66FF867C}">
                  <a14:compatExt spid="_x0000_s7005"/>
                </a:ext>
                <a:ext uri="{FF2B5EF4-FFF2-40B4-BE49-F238E27FC236}">
                  <a16:creationId xmlns:a16="http://schemas.microsoft.com/office/drawing/2014/main" id="{00000000-0008-0000-0200-00005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4</xdr:row>
          <xdr:rowOff>22860</xdr:rowOff>
        </xdr:from>
        <xdr:to>
          <xdr:col>46</xdr:col>
          <xdr:colOff>1272540</xdr:colOff>
          <xdr:row>4</xdr:row>
          <xdr:rowOff>205740</xdr:rowOff>
        </xdr:to>
        <xdr:sp macro="" textlink="">
          <xdr:nvSpPr>
            <xdr:cNvPr id="7007" name="Drop Down 863" hidden="1">
              <a:extLst>
                <a:ext uri="{63B3BB69-23CF-44E3-9099-C40C66FF867C}">
                  <a14:compatExt spid="_x0000_s7007"/>
                </a:ext>
                <a:ext uri="{FF2B5EF4-FFF2-40B4-BE49-F238E27FC236}">
                  <a16:creationId xmlns:a16="http://schemas.microsoft.com/office/drawing/2014/main" id="{00000000-0008-0000-0200-00005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8</xdr:row>
          <xdr:rowOff>22860</xdr:rowOff>
        </xdr:from>
        <xdr:to>
          <xdr:col>47</xdr:col>
          <xdr:colOff>0</xdr:colOff>
          <xdr:row>8</xdr:row>
          <xdr:rowOff>205740</xdr:rowOff>
        </xdr:to>
        <xdr:sp macro="" textlink="">
          <xdr:nvSpPr>
            <xdr:cNvPr id="7008" name="Drop Down 864" hidden="1">
              <a:extLst>
                <a:ext uri="{63B3BB69-23CF-44E3-9099-C40C66FF867C}">
                  <a14:compatExt spid="_x0000_s7008"/>
                </a:ext>
                <a:ext uri="{FF2B5EF4-FFF2-40B4-BE49-F238E27FC236}">
                  <a16:creationId xmlns:a16="http://schemas.microsoft.com/office/drawing/2014/main" id="{00000000-0008-0000-0200-00006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9</xdr:row>
          <xdr:rowOff>22860</xdr:rowOff>
        </xdr:from>
        <xdr:to>
          <xdr:col>47</xdr:col>
          <xdr:colOff>0</xdr:colOff>
          <xdr:row>9</xdr:row>
          <xdr:rowOff>205740</xdr:rowOff>
        </xdr:to>
        <xdr:sp macro="" textlink="">
          <xdr:nvSpPr>
            <xdr:cNvPr id="7009" name="Drop Down 865" hidden="1">
              <a:extLst>
                <a:ext uri="{63B3BB69-23CF-44E3-9099-C40C66FF867C}">
                  <a14:compatExt spid="_x0000_s7009"/>
                </a:ext>
                <a:ext uri="{FF2B5EF4-FFF2-40B4-BE49-F238E27FC236}">
                  <a16:creationId xmlns:a16="http://schemas.microsoft.com/office/drawing/2014/main" id="{00000000-0008-0000-0200-00006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10</xdr:row>
          <xdr:rowOff>22860</xdr:rowOff>
        </xdr:from>
        <xdr:to>
          <xdr:col>47</xdr:col>
          <xdr:colOff>0</xdr:colOff>
          <xdr:row>10</xdr:row>
          <xdr:rowOff>205740</xdr:rowOff>
        </xdr:to>
        <xdr:sp macro="" textlink="">
          <xdr:nvSpPr>
            <xdr:cNvPr id="7010" name="Drop Down 866" hidden="1">
              <a:extLst>
                <a:ext uri="{63B3BB69-23CF-44E3-9099-C40C66FF867C}">
                  <a14:compatExt spid="_x0000_s7010"/>
                </a:ext>
                <a:ext uri="{FF2B5EF4-FFF2-40B4-BE49-F238E27FC236}">
                  <a16:creationId xmlns:a16="http://schemas.microsoft.com/office/drawing/2014/main" id="{00000000-0008-0000-0200-00006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15</xdr:row>
          <xdr:rowOff>22860</xdr:rowOff>
        </xdr:from>
        <xdr:to>
          <xdr:col>46</xdr:col>
          <xdr:colOff>1272540</xdr:colOff>
          <xdr:row>15</xdr:row>
          <xdr:rowOff>205740</xdr:rowOff>
        </xdr:to>
        <xdr:sp macro="" textlink="">
          <xdr:nvSpPr>
            <xdr:cNvPr id="7011" name="Drop Down 867" hidden="1">
              <a:extLst>
                <a:ext uri="{63B3BB69-23CF-44E3-9099-C40C66FF867C}">
                  <a14:compatExt spid="_x0000_s7011"/>
                </a:ext>
                <a:ext uri="{FF2B5EF4-FFF2-40B4-BE49-F238E27FC236}">
                  <a16:creationId xmlns:a16="http://schemas.microsoft.com/office/drawing/2014/main" id="{00000000-0008-0000-0200-00006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19</xdr:row>
          <xdr:rowOff>22860</xdr:rowOff>
        </xdr:from>
        <xdr:to>
          <xdr:col>47</xdr:col>
          <xdr:colOff>0</xdr:colOff>
          <xdr:row>19</xdr:row>
          <xdr:rowOff>205740</xdr:rowOff>
        </xdr:to>
        <xdr:sp macro="" textlink="">
          <xdr:nvSpPr>
            <xdr:cNvPr id="7012" name="Drop Down 868" hidden="1">
              <a:extLst>
                <a:ext uri="{63B3BB69-23CF-44E3-9099-C40C66FF867C}">
                  <a14:compatExt spid="_x0000_s7012"/>
                </a:ext>
                <a:ext uri="{FF2B5EF4-FFF2-40B4-BE49-F238E27FC236}">
                  <a16:creationId xmlns:a16="http://schemas.microsoft.com/office/drawing/2014/main" id="{00000000-0008-0000-0200-00006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20</xdr:row>
          <xdr:rowOff>22860</xdr:rowOff>
        </xdr:from>
        <xdr:to>
          <xdr:col>47</xdr:col>
          <xdr:colOff>0</xdr:colOff>
          <xdr:row>20</xdr:row>
          <xdr:rowOff>205740</xdr:rowOff>
        </xdr:to>
        <xdr:sp macro="" textlink="">
          <xdr:nvSpPr>
            <xdr:cNvPr id="7013" name="Drop Down 869" hidden="1">
              <a:extLst>
                <a:ext uri="{63B3BB69-23CF-44E3-9099-C40C66FF867C}">
                  <a14:compatExt spid="_x0000_s7013"/>
                </a:ext>
                <a:ext uri="{FF2B5EF4-FFF2-40B4-BE49-F238E27FC236}">
                  <a16:creationId xmlns:a16="http://schemas.microsoft.com/office/drawing/2014/main" id="{00000000-0008-0000-0200-00006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21</xdr:row>
          <xdr:rowOff>22860</xdr:rowOff>
        </xdr:from>
        <xdr:to>
          <xdr:col>47</xdr:col>
          <xdr:colOff>0</xdr:colOff>
          <xdr:row>21</xdr:row>
          <xdr:rowOff>205740</xdr:rowOff>
        </xdr:to>
        <xdr:sp macro="" textlink="">
          <xdr:nvSpPr>
            <xdr:cNvPr id="7014" name="Drop Down 870" hidden="1">
              <a:extLst>
                <a:ext uri="{63B3BB69-23CF-44E3-9099-C40C66FF867C}">
                  <a14:compatExt spid="_x0000_s7014"/>
                </a:ext>
                <a:ext uri="{FF2B5EF4-FFF2-40B4-BE49-F238E27FC236}">
                  <a16:creationId xmlns:a16="http://schemas.microsoft.com/office/drawing/2014/main" id="{00000000-0008-0000-0200-00006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7</xdr:row>
          <xdr:rowOff>30480</xdr:rowOff>
        </xdr:from>
        <xdr:to>
          <xdr:col>47</xdr:col>
          <xdr:colOff>0</xdr:colOff>
          <xdr:row>7</xdr:row>
          <xdr:rowOff>205740</xdr:rowOff>
        </xdr:to>
        <xdr:sp macro="" textlink="">
          <xdr:nvSpPr>
            <xdr:cNvPr id="7015" name="Drop Down 871" hidden="1">
              <a:extLst>
                <a:ext uri="{63B3BB69-23CF-44E3-9099-C40C66FF867C}">
                  <a14:compatExt spid="_x0000_s7015"/>
                </a:ext>
                <a:ext uri="{FF2B5EF4-FFF2-40B4-BE49-F238E27FC236}">
                  <a16:creationId xmlns:a16="http://schemas.microsoft.com/office/drawing/2014/main" id="{00000000-0008-0000-0200-00006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12</xdr:row>
          <xdr:rowOff>22860</xdr:rowOff>
        </xdr:from>
        <xdr:to>
          <xdr:col>47</xdr:col>
          <xdr:colOff>0</xdr:colOff>
          <xdr:row>12</xdr:row>
          <xdr:rowOff>205740</xdr:rowOff>
        </xdr:to>
        <xdr:sp macro="" textlink="">
          <xdr:nvSpPr>
            <xdr:cNvPr id="7016" name="Drop Down 872" hidden="1">
              <a:extLst>
                <a:ext uri="{63B3BB69-23CF-44E3-9099-C40C66FF867C}">
                  <a14:compatExt spid="_x0000_s7016"/>
                </a:ext>
                <a:ext uri="{FF2B5EF4-FFF2-40B4-BE49-F238E27FC236}">
                  <a16:creationId xmlns:a16="http://schemas.microsoft.com/office/drawing/2014/main" id="{00000000-0008-0000-0200-00006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30480</xdr:colOff>
          <xdr:row>13</xdr:row>
          <xdr:rowOff>22860</xdr:rowOff>
        </xdr:from>
        <xdr:to>
          <xdr:col>47</xdr:col>
          <xdr:colOff>0</xdr:colOff>
          <xdr:row>13</xdr:row>
          <xdr:rowOff>220980</xdr:rowOff>
        </xdr:to>
        <xdr:sp macro="" textlink="">
          <xdr:nvSpPr>
            <xdr:cNvPr id="7017" name="Drop Down 873" hidden="1">
              <a:extLst>
                <a:ext uri="{63B3BB69-23CF-44E3-9099-C40C66FF867C}">
                  <a14:compatExt spid="_x0000_s7017"/>
                </a:ext>
                <a:ext uri="{FF2B5EF4-FFF2-40B4-BE49-F238E27FC236}">
                  <a16:creationId xmlns:a16="http://schemas.microsoft.com/office/drawing/2014/main" id="{00000000-0008-0000-0200-00006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11</xdr:row>
          <xdr:rowOff>22860</xdr:rowOff>
        </xdr:from>
        <xdr:to>
          <xdr:col>47</xdr:col>
          <xdr:colOff>0</xdr:colOff>
          <xdr:row>11</xdr:row>
          <xdr:rowOff>205740</xdr:rowOff>
        </xdr:to>
        <xdr:sp macro="" textlink="">
          <xdr:nvSpPr>
            <xdr:cNvPr id="7018" name="Drop Down 874" hidden="1">
              <a:extLst>
                <a:ext uri="{63B3BB69-23CF-44E3-9099-C40C66FF867C}">
                  <a14:compatExt spid="_x0000_s7018"/>
                </a:ext>
                <a:ext uri="{FF2B5EF4-FFF2-40B4-BE49-F238E27FC236}">
                  <a16:creationId xmlns:a16="http://schemas.microsoft.com/office/drawing/2014/main" id="{00000000-0008-0000-0200-00006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30480</xdr:colOff>
          <xdr:row>14</xdr:row>
          <xdr:rowOff>7620</xdr:rowOff>
        </xdr:from>
        <xdr:to>
          <xdr:col>47</xdr:col>
          <xdr:colOff>0</xdr:colOff>
          <xdr:row>14</xdr:row>
          <xdr:rowOff>205740</xdr:rowOff>
        </xdr:to>
        <xdr:sp macro="" textlink="">
          <xdr:nvSpPr>
            <xdr:cNvPr id="7019" name="Drop Down 875" hidden="1">
              <a:extLst>
                <a:ext uri="{63B3BB69-23CF-44E3-9099-C40C66FF867C}">
                  <a14:compatExt spid="_x0000_s7019"/>
                </a:ext>
                <a:ext uri="{FF2B5EF4-FFF2-40B4-BE49-F238E27FC236}">
                  <a16:creationId xmlns:a16="http://schemas.microsoft.com/office/drawing/2014/main" id="{00000000-0008-0000-0200-00006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17</xdr:row>
          <xdr:rowOff>22860</xdr:rowOff>
        </xdr:from>
        <xdr:to>
          <xdr:col>46</xdr:col>
          <xdr:colOff>1463040</xdr:colOff>
          <xdr:row>17</xdr:row>
          <xdr:rowOff>205740</xdr:rowOff>
        </xdr:to>
        <xdr:sp macro="" textlink="">
          <xdr:nvSpPr>
            <xdr:cNvPr id="7020" name="Drop Down 876" hidden="1">
              <a:extLst>
                <a:ext uri="{63B3BB69-23CF-44E3-9099-C40C66FF867C}">
                  <a14:compatExt spid="_x0000_s7020"/>
                </a:ext>
                <a:ext uri="{FF2B5EF4-FFF2-40B4-BE49-F238E27FC236}">
                  <a16:creationId xmlns:a16="http://schemas.microsoft.com/office/drawing/2014/main" id="{00000000-0008-0000-0200-00006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18</xdr:row>
          <xdr:rowOff>22860</xdr:rowOff>
        </xdr:from>
        <xdr:to>
          <xdr:col>46</xdr:col>
          <xdr:colOff>1463040</xdr:colOff>
          <xdr:row>18</xdr:row>
          <xdr:rowOff>205740</xdr:rowOff>
        </xdr:to>
        <xdr:sp macro="" textlink="">
          <xdr:nvSpPr>
            <xdr:cNvPr id="7021" name="Drop Down 877" hidden="1">
              <a:extLst>
                <a:ext uri="{63B3BB69-23CF-44E3-9099-C40C66FF867C}">
                  <a14:compatExt spid="_x0000_s7021"/>
                </a:ext>
                <a:ext uri="{FF2B5EF4-FFF2-40B4-BE49-F238E27FC236}">
                  <a16:creationId xmlns:a16="http://schemas.microsoft.com/office/drawing/2014/main" id="{00000000-0008-0000-0200-00006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4</xdr:row>
          <xdr:rowOff>22860</xdr:rowOff>
        </xdr:from>
        <xdr:to>
          <xdr:col>47</xdr:col>
          <xdr:colOff>1272540</xdr:colOff>
          <xdr:row>4</xdr:row>
          <xdr:rowOff>205740</xdr:rowOff>
        </xdr:to>
        <xdr:sp macro="" textlink="">
          <xdr:nvSpPr>
            <xdr:cNvPr id="7023" name="Drop Down 879" hidden="1">
              <a:extLst>
                <a:ext uri="{63B3BB69-23CF-44E3-9099-C40C66FF867C}">
                  <a14:compatExt spid="_x0000_s7023"/>
                </a:ext>
                <a:ext uri="{FF2B5EF4-FFF2-40B4-BE49-F238E27FC236}">
                  <a16:creationId xmlns:a16="http://schemas.microsoft.com/office/drawing/2014/main" id="{00000000-0008-0000-0200-00006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</xdr:colOff>
          <xdr:row>8</xdr:row>
          <xdr:rowOff>22860</xdr:rowOff>
        </xdr:from>
        <xdr:to>
          <xdr:col>48</xdr:col>
          <xdr:colOff>0</xdr:colOff>
          <xdr:row>8</xdr:row>
          <xdr:rowOff>205740</xdr:rowOff>
        </xdr:to>
        <xdr:sp macro="" textlink="">
          <xdr:nvSpPr>
            <xdr:cNvPr id="7024" name="Drop Down 880" hidden="1">
              <a:extLst>
                <a:ext uri="{63B3BB69-23CF-44E3-9099-C40C66FF867C}">
                  <a14:compatExt spid="_x0000_s7024"/>
                </a:ext>
                <a:ext uri="{FF2B5EF4-FFF2-40B4-BE49-F238E27FC236}">
                  <a16:creationId xmlns:a16="http://schemas.microsoft.com/office/drawing/2014/main" id="{00000000-0008-0000-0200-00007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</xdr:colOff>
          <xdr:row>9</xdr:row>
          <xdr:rowOff>22860</xdr:rowOff>
        </xdr:from>
        <xdr:to>
          <xdr:col>48</xdr:col>
          <xdr:colOff>0</xdr:colOff>
          <xdr:row>9</xdr:row>
          <xdr:rowOff>205740</xdr:rowOff>
        </xdr:to>
        <xdr:sp macro="" textlink="">
          <xdr:nvSpPr>
            <xdr:cNvPr id="7025" name="Drop Down 881" hidden="1">
              <a:extLst>
                <a:ext uri="{63B3BB69-23CF-44E3-9099-C40C66FF867C}">
                  <a14:compatExt spid="_x0000_s7025"/>
                </a:ext>
                <a:ext uri="{FF2B5EF4-FFF2-40B4-BE49-F238E27FC236}">
                  <a16:creationId xmlns:a16="http://schemas.microsoft.com/office/drawing/2014/main" id="{00000000-0008-0000-0200-00007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10</xdr:row>
          <xdr:rowOff>22860</xdr:rowOff>
        </xdr:from>
        <xdr:to>
          <xdr:col>48</xdr:col>
          <xdr:colOff>0</xdr:colOff>
          <xdr:row>10</xdr:row>
          <xdr:rowOff>205740</xdr:rowOff>
        </xdr:to>
        <xdr:sp macro="" textlink="">
          <xdr:nvSpPr>
            <xdr:cNvPr id="7026" name="Drop Down 882" hidden="1">
              <a:extLst>
                <a:ext uri="{63B3BB69-23CF-44E3-9099-C40C66FF867C}">
                  <a14:compatExt spid="_x0000_s7026"/>
                </a:ext>
                <a:ext uri="{FF2B5EF4-FFF2-40B4-BE49-F238E27FC236}">
                  <a16:creationId xmlns:a16="http://schemas.microsoft.com/office/drawing/2014/main" id="{00000000-0008-0000-0200-00007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15</xdr:row>
          <xdr:rowOff>22860</xdr:rowOff>
        </xdr:from>
        <xdr:to>
          <xdr:col>47</xdr:col>
          <xdr:colOff>1272540</xdr:colOff>
          <xdr:row>15</xdr:row>
          <xdr:rowOff>205740</xdr:rowOff>
        </xdr:to>
        <xdr:sp macro="" textlink="">
          <xdr:nvSpPr>
            <xdr:cNvPr id="7027" name="Drop Down 883" hidden="1">
              <a:extLst>
                <a:ext uri="{63B3BB69-23CF-44E3-9099-C40C66FF867C}">
                  <a14:compatExt spid="_x0000_s7027"/>
                </a:ext>
                <a:ext uri="{FF2B5EF4-FFF2-40B4-BE49-F238E27FC236}">
                  <a16:creationId xmlns:a16="http://schemas.microsoft.com/office/drawing/2014/main" id="{00000000-0008-0000-0200-00007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19</xdr:row>
          <xdr:rowOff>22860</xdr:rowOff>
        </xdr:from>
        <xdr:to>
          <xdr:col>48</xdr:col>
          <xdr:colOff>0</xdr:colOff>
          <xdr:row>19</xdr:row>
          <xdr:rowOff>205740</xdr:rowOff>
        </xdr:to>
        <xdr:sp macro="" textlink="">
          <xdr:nvSpPr>
            <xdr:cNvPr id="7028" name="Drop Down 884" hidden="1">
              <a:extLst>
                <a:ext uri="{63B3BB69-23CF-44E3-9099-C40C66FF867C}">
                  <a14:compatExt spid="_x0000_s7028"/>
                </a:ext>
                <a:ext uri="{FF2B5EF4-FFF2-40B4-BE49-F238E27FC236}">
                  <a16:creationId xmlns:a16="http://schemas.microsoft.com/office/drawing/2014/main" id="{00000000-0008-0000-0200-00007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20</xdr:row>
          <xdr:rowOff>22860</xdr:rowOff>
        </xdr:from>
        <xdr:to>
          <xdr:col>48</xdr:col>
          <xdr:colOff>0</xdr:colOff>
          <xdr:row>20</xdr:row>
          <xdr:rowOff>205740</xdr:rowOff>
        </xdr:to>
        <xdr:sp macro="" textlink="">
          <xdr:nvSpPr>
            <xdr:cNvPr id="7029" name="Drop Down 885" hidden="1">
              <a:extLst>
                <a:ext uri="{63B3BB69-23CF-44E3-9099-C40C66FF867C}">
                  <a14:compatExt spid="_x0000_s7029"/>
                </a:ext>
                <a:ext uri="{FF2B5EF4-FFF2-40B4-BE49-F238E27FC236}">
                  <a16:creationId xmlns:a16="http://schemas.microsoft.com/office/drawing/2014/main" id="{00000000-0008-0000-0200-00007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21</xdr:row>
          <xdr:rowOff>22860</xdr:rowOff>
        </xdr:from>
        <xdr:to>
          <xdr:col>48</xdr:col>
          <xdr:colOff>0</xdr:colOff>
          <xdr:row>21</xdr:row>
          <xdr:rowOff>205740</xdr:rowOff>
        </xdr:to>
        <xdr:sp macro="" textlink="">
          <xdr:nvSpPr>
            <xdr:cNvPr id="7030" name="Drop Down 886" hidden="1">
              <a:extLst>
                <a:ext uri="{63B3BB69-23CF-44E3-9099-C40C66FF867C}">
                  <a14:compatExt spid="_x0000_s7030"/>
                </a:ext>
                <a:ext uri="{FF2B5EF4-FFF2-40B4-BE49-F238E27FC236}">
                  <a16:creationId xmlns:a16="http://schemas.microsoft.com/office/drawing/2014/main" id="{00000000-0008-0000-0200-00007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7</xdr:row>
          <xdr:rowOff>30480</xdr:rowOff>
        </xdr:from>
        <xdr:to>
          <xdr:col>48</xdr:col>
          <xdr:colOff>0</xdr:colOff>
          <xdr:row>7</xdr:row>
          <xdr:rowOff>205740</xdr:rowOff>
        </xdr:to>
        <xdr:sp macro="" textlink="">
          <xdr:nvSpPr>
            <xdr:cNvPr id="7031" name="Drop Down 887" hidden="1">
              <a:extLst>
                <a:ext uri="{63B3BB69-23CF-44E3-9099-C40C66FF867C}">
                  <a14:compatExt spid="_x0000_s7031"/>
                </a:ext>
                <a:ext uri="{FF2B5EF4-FFF2-40B4-BE49-F238E27FC236}">
                  <a16:creationId xmlns:a16="http://schemas.microsoft.com/office/drawing/2014/main" id="{00000000-0008-0000-0200-00007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12</xdr:row>
          <xdr:rowOff>22860</xdr:rowOff>
        </xdr:from>
        <xdr:to>
          <xdr:col>48</xdr:col>
          <xdr:colOff>0</xdr:colOff>
          <xdr:row>12</xdr:row>
          <xdr:rowOff>205740</xdr:rowOff>
        </xdr:to>
        <xdr:sp macro="" textlink="">
          <xdr:nvSpPr>
            <xdr:cNvPr id="7032" name="Drop Down 888" hidden="1">
              <a:extLst>
                <a:ext uri="{63B3BB69-23CF-44E3-9099-C40C66FF867C}">
                  <a14:compatExt spid="_x0000_s7032"/>
                </a:ext>
                <a:ext uri="{FF2B5EF4-FFF2-40B4-BE49-F238E27FC236}">
                  <a16:creationId xmlns:a16="http://schemas.microsoft.com/office/drawing/2014/main" id="{00000000-0008-0000-0200-00007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30480</xdr:colOff>
          <xdr:row>13</xdr:row>
          <xdr:rowOff>22860</xdr:rowOff>
        </xdr:from>
        <xdr:to>
          <xdr:col>48</xdr:col>
          <xdr:colOff>0</xdr:colOff>
          <xdr:row>13</xdr:row>
          <xdr:rowOff>220980</xdr:rowOff>
        </xdr:to>
        <xdr:sp macro="" textlink="">
          <xdr:nvSpPr>
            <xdr:cNvPr id="7033" name="Drop Down 889" hidden="1">
              <a:extLst>
                <a:ext uri="{63B3BB69-23CF-44E3-9099-C40C66FF867C}">
                  <a14:compatExt spid="_x0000_s7033"/>
                </a:ext>
                <a:ext uri="{FF2B5EF4-FFF2-40B4-BE49-F238E27FC236}">
                  <a16:creationId xmlns:a16="http://schemas.microsoft.com/office/drawing/2014/main" id="{00000000-0008-0000-0200-00007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</xdr:colOff>
          <xdr:row>11</xdr:row>
          <xdr:rowOff>22860</xdr:rowOff>
        </xdr:from>
        <xdr:to>
          <xdr:col>48</xdr:col>
          <xdr:colOff>0</xdr:colOff>
          <xdr:row>11</xdr:row>
          <xdr:rowOff>205740</xdr:rowOff>
        </xdr:to>
        <xdr:sp macro="" textlink="">
          <xdr:nvSpPr>
            <xdr:cNvPr id="7034" name="Drop Down 890" hidden="1">
              <a:extLst>
                <a:ext uri="{63B3BB69-23CF-44E3-9099-C40C66FF867C}">
                  <a14:compatExt spid="_x0000_s7034"/>
                </a:ext>
                <a:ext uri="{FF2B5EF4-FFF2-40B4-BE49-F238E27FC236}">
                  <a16:creationId xmlns:a16="http://schemas.microsoft.com/office/drawing/2014/main" id="{00000000-0008-0000-0200-00007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30480</xdr:colOff>
          <xdr:row>14</xdr:row>
          <xdr:rowOff>7620</xdr:rowOff>
        </xdr:from>
        <xdr:to>
          <xdr:col>48</xdr:col>
          <xdr:colOff>0</xdr:colOff>
          <xdr:row>14</xdr:row>
          <xdr:rowOff>205740</xdr:rowOff>
        </xdr:to>
        <xdr:sp macro="" textlink="">
          <xdr:nvSpPr>
            <xdr:cNvPr id="7035" name="Drop Down 891" hidden="1">
              <a:extLst>
                <a:ext uri="{63B3BB69-23CF-44E3-9099-C40C66FF867C}">
                  <a14:compatExt spid="_x0000_s7035"/>
                </a:ext>
                <a:ext uri="{FF2B5EF4-FFF2-40B4-BE49-F238E27FC236}">
                  <a16:creationId xmlns:a16="http://schemas.microsoft.com/office/drawing/2014/main" id="{00000000-0008-0000-0200-00007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17</xdr:row>
          <xdr:rowOff>22860</xdr:rowOff>
        </xdr:from>
        <xdr:to>
          <xdr:col>47</xdr:col>
          <xdr:colOff>1463040</xdr:colOff>
          <xdr:row>17</xdr:row>
          <xdr:rowOff>205740</xdr:rowOff>
        </xdr:to>
        <xdr:sp macro="" textlink="">
          <xdr:nvSpPr>
            <xdr:cNvPr id="7036" name="Drop Down 892" hidden="1">
              <a:extLst>
                <a:ext uri="{63B3BB69-23CF-44E3-9099-C40C66FF867C}">
                  <a14:compatExt spid="_x0000_s7036"/>
                </a:ext>
                <a:ext uri="{FF2B5EF4-FFF2-40B4-BE49-F238E27FC236}">
                  <a16:creationId xmlns:a16="http://schemas.microsoft.com/office/drawing/2014/main" id="{00000000-0008-0000-0200-00007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18</xdr:row>
          <xdr:rowOff>22860</xdr:rowOff>
        </xdr:from>
        <xdr:to>
          <xdr:col>47</xdr:col>
          <xdr:colOff>1463040</xdr:colOff>
          <xdr:row>18</xdr:row>
          <xdr:rowOff>205740</xdr:rowOff>
        </xdr:to>
        <xdr:sp macro="" textlink="">
          <xdr:nvSpPr>
            <xdr:cNvPr id="7037" name="Drop Down 893" hidden="1">
              <a:extLst>
                <a:ext uri="{63B3BB69-23CF-44E3-9099-C40C66FF867C}">
                  <a14:compatExt spid="_x0000_s7037"/>
                </a:ext>
                <a:ext uri="{FF2B5EF4-FFF2-40B4-BE49-F238E27FC236}">
                  <a16:creationId xmlns:a16="http://schemas.microsoft.com/office/drawing/2014/main" id="{00000000-0008-0000-0200-00007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4</xdr:row>
          <xdr:rowOff>22860</xdr:rowOff>
        </xdr:from>
        <xdr:to>
          <xdr:col>48</xdr:col>
          <xdr:colOff>1272540</xdr:colOff>
          <xdr:row>4</xdr:row>
          <xdr:rowOff>205740</xdr:rowOff>
        </xdr:to>
        <xdr:sp macro="" textlink="">
          <xdr:nvSpPr>
            <xdr:cNvPr id="7039" name="Drop Down 895" hidden="1">
              <a:extLst>
                <a:ext uri="{63B3BB69-23CF-44E3-9099-C40C66FF867C}">
                  <a14:compatExt spid="_x0000_s7039"/>
                </a:ext>
                <a:ext uri="{FF2B5EF4-FFF2-40B4-BE49-F238E27FC236}">
                  <a16:creationId xmlns:a16="http://schemas.microsoft.com/office/drawing/2014/main" id="{00000000-0008-0000-0200-00007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8</xdr:row>
          <xdr:rowOff>22860</xdr:rowOff>
        </xdr:from>
        <xdr:to>
          <xdr:col>49</xdr:col>
          <xdr:colOff>0</xdr:colOff>
          <xdr:row>8</xdr:row>
          <xdr:rowOff>205740</xdr:rowOff>
        </xdr:to>
        <xdr:sp macro="" textlink="">
          <xdr:nvSpPr>
            <xdr:cNvPr id="7040" name="Drop Down 896" hidden="1">
              <a:extLst>
                <a:ext uri="{63B3BB69-23CF-44E3-9099-C40C66FF867C}">
                  <a14:compatExt spid="_x0000_s7040"/>
                </a:ext>
                <a:ext uri="{FF2B5EF4-FFF2-40B4-BE49-F238E27FC236}">
                  <a16:creationId xmlns:a16="http://schemas.microsoft.com/office/drawing/2014/main" id="{00000000-0008-0000-0200-00008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9</xdr:row>
          <xdr:rowOff>22860</xdr:rowOff>
        </xdr:from>
        <xdr:to>
          <xdr:col>49</xdr:col>
          <xdr:colOff>0</xdr:colOff>
          <xdr:row>9</xdr:row>
          <xdr:rowOff>205740</xdr:rowOff>
        </xdr:to>
        <xdr:sp macro="" textlink="">
          <xdr:nvSpPr>
            <xdr:cNvPr id="7041" name="Drop Down 897" hidden="1">
              <a:extLst>
                <a:ext uri="{63B3BB69-23CF-44E3-9099-C40C66FF867C}">
                  <a14:compatExt spid="_x0000_s7041"/>
                </a:ext>
                <a:ext uri="{FF2B5EF4-FFF2-40B4-BE49-F238E27FC236}">
                  <a16:creationId xmlns:a16="http://schemas.microsoft.com/office/drawing/2014/main" id="{00000000-0008-0000-0200-00008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10</xdr:row>
          <xdr:rowOff>22860</xdr:rowOff>
        </xdr:from>
        <xdr:to>
          <xdr:col>49</xdr:col>
          <xdr:colOff>0</xdr:colOff>
          <xdr:row>10</xdr:row>
          <xdr:rowOff>205740</xdr:rowOff>
        </xdr:to>
        <xdr:sp macro="" textlink="">
          <xdr:nvSpPr>
            <xdr:cNvPr id="7042" name="Drop Down 898" hidden="1">
              <a:extLst>
                <a:ext uri="{63B3BB69-23CF-44E3-9099-C40C66FF867C}">
                  <a14:compatExt spid="_x0000_s7042"/>
                </a:ext>
                <a:ext uri="{FF2B5EF4-FFF2-40B4-BE49-F238E27FC236}">
                  <a16:creationId xmlns:a16="http://schemas.microsoft.com/office/drawing/2014/main" id="{00000000-0008-0000-0200-00008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15</xdr:row>
          <xdr:rowOff>22860</xdr:rowOff>
        </xdr:from>
        <xdr:to>
          <xdr:col>48</xdr:col>
          <xdr:colOff>1272540</xdr:colOff>
          <xdr:row>15</xdr:row>
          <xdr:rowOff>205740</xdr:rowOff>
        </xdr:to>
        <xdr:sp macro="" textlink="">
          <xdr:nvSpPr>
            <xdr:cNvPr id="7043" name="Drop Down 899" hidden="1">
              <a:extLst>
                <a:ext uri="{63B3BB69-23CF-44E3-9099-C40C66FF867C}">
                  <a14:compatExt spid="_x0000_s7043"/>
                </a:ext>
                <a:ext uri="{FF2B5EF4-FFF2-40B4-BE49-F238E27FC236}">
                  <a16:creationId xmlns:a16="http://schemas.microsoft.com/office/drawing/2014/main" id="{00000000-0008-0000-0200-00008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19</xdr:row>
          <xdr:rowOff>22860</xdr:rowOff>
        </xdr:from>
        <xdr:to>
          <xdr:col>49</xdr:col>
          <xdr:colOff>0</xdr:colOff>
          <xdr:row>19</xdr:row>
          <xdr:rowOff>205740</xdr:rowOff>
        </xdr:to>
        <xdr:sp macro="" textlink="">
          <xdr:nvSpPr>
            <xdr:cNvPr id="7044" name="Drop Down 900" hidden="1">
              <a:extLst>
                <a:ext uri="{63B3BB69-23CF-44E3-9099-C40C66FF867C}">
                  <a14:compatExt spid="_x0000_s7044"/>
                </a:ext>
                <a:ext uri="{FF2B5EF4-FFF2-40B4-BE49-F238E27FC236}">
                  <a16:creationId xmlns:a16="http://schemas.microsoft.com/office/drawing/2014/main" id="{00000000-0008-0000-0200-00008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20</xdr:row>
          <xdr:rowOff>22860</xdr:rowOff>
        </xdr:from>
        <xdr:to>
          <xdr:col>49</xdr:col>
          <xdr:colOff>0</xdr:colOff>
          <xdr:row>20</xdr:row>
          <xdr:rowOff>205740</xdr:rowOff>
        </xdr:to>
        <xdr:sp macro="" textlink="">
          <xdr:nvSpPr>
            <xdr:cNvPr id="7045" name="Drop Down 901" hidden="1">
              <a:extLst>
                <a:ext uri="{63B3BB69-23CF-44E3-9099-C40C66FF867C}">
                  <a14:compatExt spid="_x0000_s7045"/>
                </a:ext>
                <a:ext uri="{FF2B5EF4-FFF2-40B4-BE49-F238E27FC236}">
                  <a16:creationId xmlns:a16="http://schemas.microsoft.com/office/drawing/2014/main" id="{00000000-0008-0000-0200-00008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21</xdr:row>
          <xdr:rowOff>22860</xdr:rowOff>
        </xdr:from>
        <xdr:to>
          <xdr:col>49</xdr:col>
          <xdr:colOff>0</xdr:colOff>
          <xdr:row>21</xdr:row>
          <xdr:rowOff>205740</xdr:rowOff>
        </xdr:to>
        <xdr:sp macro="" textlink="">
          <xdr:nvSpPr>
            <xdr:cNvPr id="7046" name="Drop Down 902" hidden="1">
              <a:extLst>
                <a:ext uri="{63B3BB69-23CF-44E3-9099-C40C66FF867C}">
                  <a14:compatExt spid="_x0000_s7046"/>
                </a:ext>
                <a:ext uri="{FF2B5EF4-FFF2-40B4-BE49-F238E27FC236}">
                  <a16:creationId xmlns:a16="http://schemas.microsoft.com/office/drawing/2014/main" id="{00000000-0008-0000-0200-00008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7</xdr:row>
          <xdr:rowOff>30480</xdr:rowOff>
        </xdr:from>
        <xdr:to>
          <xdr:col>49</xdr:col>
          <xdr:colOff>0</xdr:colOff>
          <xdr:row>7</xdr:row>
          <xdr:rowOff>205740</xdr:rowOff>
        </xdr:to>
        <xdr:sp macro="" textlink="">
          <xdr:nvSpPr>
            <xdr:cNvPr id="7047" name="Drop Down 903" hidden="1">
              <a:extLst>
                <a:ext uri="{63B3BB69-23CF-44E3-9099-C40C66FF867C}">
                  <a14:compatExt spid="_x0000_s7047"/>
                </a:ext>
                <a:ext uri="{FF2B5EF4-FFF2-40B4-BE49-F238E27FC236}">
                  <a16:creationId xmlns:a16="http://schemas.microsoft.com/office/drawing/2014/main" id="{00000000-0008-0000-0200-00008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12</xdr:row>
          <xdr:rowOff>22860</xdr:rowOff>
        </xdr:from>
        <xdr:to>
          <xdr:col>49</xdr:col>
          <xdr:colOff>0</xdr:colOff>
          <xdr:row>12</xdr:row>
          <xdr:rowOff>205740</xdr:rowOff>
        </xdr:to>
        <xdr:sp macro="" textlink="">
          <xdr:nvSpPr>
            <xdr:cNvPr id="7048" name="Drop Down 904" hidden="1">
              <a:extLst>
                <a:ext uri="{63B3BB69-23CF-44E3-9099-C40C66FF867C}">
                  <a14:compatExt spid="_x0000_s7048"/>
                </a:ext>
                <a:ext uri="{FF2B5EF4-FFF2-40B4-BE49-F238E27FC236}">
                  <a16:creationId xmlns:a16="http://schemas.microsoft.com/office/drawing/2014/main" id="{00000000-0008-0000-0200-00008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30480</xdr:colOff>
          <xdr:row>13</xdr:row>
          <xdr:rowOff>22860</xdr:rowOff>
        </xdr:from>
        <xdr:to>
          <xdr:col>49</xdr:col>
          <xdr:colOff>0</xdr:colOff>
          <xdr:row>13</xdr:row>
          <xdr:rowOff>220980</xdr:rowOff>
        </xdr:to>
        <xdr:sp macro="" textlink="">
          <xdr:nvSpPr>
            <xdr:cNvPr id="7049" name="Drop Down 905" hidden="1">
              <a:extLst>
                <a:ext uri="{63B3BB69-23CF-44E3-9099-C40C66FF867C}">
                  <a14:compatExt spid="_x0000_s7049"/>
                </a:ext>
                <a:ext uri="{FF2B5EF4-FFF2-40B4-BE49-F238E27FC236}">
                  <a16:creationId xmlns:a16="http://schemas.microsoft.com/office/drawing/2014/main" id="{00000000-0008-0000-0200-00008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11</xdr:row>
          <xdr:rowOff>22860</xdr:rowOff>
        </xdr:from>
        <xdr:to>
          <xdr:col>49</xdr:col>
          <xdr:colOff>0</xdr:colOff>
          <xdr:row>11</xdr:row>
          <xdr:rowOff>205740</xdr:rowOff>
        </xdr:to>
        <xdr:sp macro="" textlink="">
          <xdr:nvSpPr>
            <xdr:cNvPr id="7050" name="Drop Down 906" hidden="1">
              <a:extLst>
                <a:ext uri="{63B3BB69-23CF-44E3-9099-C40C66FF867C}">
                  <a14:compatExt spid="_x0000_s7050"/>
                </a:ext>
                <a:ext uri="{FF2B5EF4-FFF2-40B4-BE49-F238E27FC236}">
                  <a16:creationId xmlns:a16="http://schemas.microsoft.com/office/drawing/2014/main" id="{00000000-0008-0000-0200-00008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30480</xdr:colOff>
          <xdr:row>14</xdr:row>
          <xdr:rowOff>7620</xdr:rowOff>
        </xdr:from>
        <xdr:to>
          <xdr:col>49</xdr:col>
          <xdr:colOff>0</xdr:colOff>
          <xdr:row>14</xdr:row>
          <xdr:rowOff>205740</xdr:rowOff>
        </xdr:to>
        <xdr:sp macro="" textlink="">
          <xdr:nvSpPr>
            <xdr:cNvPr id="7051" name="Drop Down 907" hidden="1">
              <a:extLst>
                <a:ext uri="{63B3BB69-23CF-44E3-9099-C40C66FF867C}">
                  <a14:compatExt spid="_x0000_s7051"/>
                </a:ext>
                <a:ext uri="{FF2B5EF4-FFF2-40B4-BE49-F238E27FC236}">
                  <a16:creationId xmlns:a16="http://schemas.microsoft.com/office/drawing/2014/main" id="{00000000-0008-0000-0200-00008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17</xdr:row>
          <xdr:rowOff>22860</xdr:rowOff>
        </xdr:from>
        <xdr:to>
          <xdr:col>48</xdr:col>
          <xdr:colOff>1463040</xdr:colOff>
          <xdr:row>17</xdr:row>
          <xdr:rowOff>205740</xdr:rowOff>
        </xdr:to>
        <xdr:sp macro="" textlink="">
          <xdr:nvSpPr>
            <xdr:cNvPr id="7052" name="Drop Down 908" hidden="1">
              <a:extLst>
                <a:ext uri="{63B3BB69-23CF-44E3-9099-C40C66FF867C}">
                  <a14:compatExt spid="_x0000_s7052"/>
                </a:ext>
                <a:ext uri="{FF2B5EF4-FFF2-40B4-BE49-F238E27FC236}">
                  <a16:creationId xmlns:a16="http://schemas.microsoft.com/office/drawing/2014/main" id="{00000000-0008-0000-0200-00008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18</xdr:row>
          <xdr:rowOff>22860</xdr:rowOff>
        </xdr:from>
        <xdr:to>
          <xdr:col>48</xdr:col>
          <xdr:colOff>1463040</xdr:colOff>
          <xdr:row>18</xdr:row>
          <xdr:rowOff>205740</xdr:rowOff>
        </xdr:to>
        <xdr:sp macro="" textlink="">
          <xdr:nvSpPr>
            <xdr:cNvPr id="7053" name="Drop Down 909" hidden="1">
              <a:extLst>
                <a:ext uri="{63B3BB69-23CF-44E3-9099-C40C66FF867C}">
                  <a14:compatExt spid="_x0000_s7053"/>
                </a:ext>
                <a:ext uri="{FF2B5EF4-FFF2-40B4-BE49-F238E27FC236}">
                  <a16:creationId xmlns:a16="http://schemas.microsoft.com/office/drawing/2014/main" id="{00000000-0008-0000-0200-00008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4</xdr:row>
          <xdr:rowOff>22860</xdr:rowOff>
        </xdr:from>
        <xdr:to>
          <xdr:col>49</xdr:col>
          <xdr:colOff>1272540</xdr:colOff>
          <xdr:row>4</xdr:row>
          <xdr:rowOff>205740</xdr:rowOff>
        </xdr:to>
        <xdr:sp macro="" textlink="">
          <xdr:nvSpPr>
            <xdr:cNvPr id="7055" name="Drop Down 911" hidden="1">
              <a:extLst>
                <a:ext uri="{63B3BB69-23CF-44E3-9099-C40C66FF867C}">
                  <a14:compatExt spid="_x0000_s7055"/>
                </a:ext>
                <a:ext uri="{FF2B5EF4-FFF2-40B4-BE49-F238E27FC236}">
                  <a16:creationId xmlns:a16="http://schemas.microsoft.com/office/drawing/2014/main" id="{00000000-0008-0000-0200-00008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8</xdr:row>
          <xdr:rowOff>22860</xdr:rowOff>
        </xdr:from>
        <xdr:to>
          <xdr:col>50</xdr:col>
          <xdr:colOff>0</xdr:colOff>
          <xdr:row>8</xdr:row>
          <xdr:rowOff>205740</xdr:rowOff>
        </xdr:to>
        <xdr:sp macro="" textlink="">
          <xdr:nvSpPr>
            <xdr:cNvPr id="7056" name="Drop Down 912" hidden="1">
              <a:extLst>
                <a:ext uri="{63B3BB69-23CF-44E3-9099-C40C66FF867C}">
                  <a14:compatExt spid="_x0000_s7056"/>
                </a:ext>
                <a:ext uri="{FF2B5EF4-FFF2-40B4-BE49-F238E27FC236}">
                  <a16:creationId xmlns:a16="http://schemas.microsoft.com/office/drawing/2014/main" id="{00000000-0008-0000-0200-00009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9</xdr:row>
          <xdr:rowOff>22860</xdr:rowOff>
        </xdr:from>
        <xdr:to>
          <xdr:col>50</xdr:col>
          <xdr:colOff>0</xdr:colOff>
          <xdr:row>9</xdr:row>
          <xdr:rowOff>205740</xdr:rowOff>
        </xdr:to>
        <xdr:sp macro="" textlink="">
          <xdr:nvSpPr>
            <xdr:cNvPr id="7057" name="Drop Down 913" hidden="1">
              <a:extLst>
                <a:ext uri="{63B3BB69-23CF-44E3-9099-C40C66FF867C}">
                  <a14:compatExt spid="_x0000_s7057"/>
                </a:ext>
                <a:ext uri="{FF2B5EF4-FFF2-40B4-BE49-F238E27FC236}">
                  <a16:creationId xmlns:a16="http://schemas.microsoft.com/office/drawing/2014/main" id="{00000000-0008-0000-0200-00009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10</xdr:row>
          <xdr:rowOff>22860</xdr:rowOff>
        </xdr:from>
        <xdr:to>
          <xdr:col>50</xdr:col>
          <xdr:colOff>0</xdr:colOff>
          <xdr:row>10</xdr:row>
          <xdr:rowOff>205740</xdr:rowOff>
        </xdr:to>
        <xdr:sp macro="" textlink="">
          <xdr:nvSpPr>
            <xdr:cNvPr id="7058" name="Drop Down 914" hidden="1">
              <a:extLst>
                <a:ext uri="{63B3BB69-23CF-44E3-9099-C40C66FF867C}">
                  <a14:compatExt spid="_x0000_s7058"/>
                </a:ext>
                <a:ext uri="{FF2B5EF4-FFF2-40B4-BE49-F238E27FC236}">
                  <a16:creationId xmlns:a16="http://schemas.microsoft.com/office/drawing/2014/main" id="{00000000-0008-0000-0200-00009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15</xdr:row>
          <xdr:rowOff>22860</xdr:rowOff>
        </xdr:from>
        <xdr:to>
          <xdr:col>49</xdr:col>
          <xdr:colOff>1272540</xdr:colOff>
          <xdr:row>15</xdr:row>
          <xdr:rowOff>205740</xdr:rowOff>
        </xdr:to>
        <xdr:sp macro="" textlink="">
          <xdr:nvSpPr>
            <xdr:cNvPr id="7059" name="Drop Down 915" hidden="1">
              <a:extLst>
                <a:ext uri="{63B3BB69-23CF-44E3-9099-C40C66FF867C}">
                  <a14:compatExt spid="_x0000_s7059"/>
                </a:ext>
                <a:ext uri="{FF2B5EF4-FFF2-40B4-BE49-F238E27FC236}">
                  <a16:creationId xmlns:a16="http://schemas.microsoft.com/office/drawing/2014/main" id="{00000000-0008-0000-0200-00009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19</xdr:row>
          <xdr:rowOff>22860</xdr:rowOff>
        </xdr:from>
        <xdr:to>
          <xdr:col>50</xdr:col>
          <xdr:colOff>0</xdr:colOff>
          <xdr:row>19</xdr:row>
          <xdr:rowOff>205740</xdr:rowOff>
        </xdr:to>
        <xdr:sp macro="" textlink="">
          <xdr:nvSpPr>
            <xdr:cNvPr id="7060" name="Drop Down 916" hidden="1">
              <a:extLst>
                <a:ext uri="{63B3BB69-23CF-44E3-9099-C40C66FF867C}">
                  <a14:compatExt spid="_x0000_s7060"/>
                </a:ext>
                <a:ext uri="{FF2B5EF4-FFF2-40B4-BE49-F238E27FC236}">
                  <a16:creationId xmlns:a16="http://schemas.microsoft.com/office/drawing/2014/main" id="{00000000-0008-0000-0200-00009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20</xdr:row>
          <xdr:rowOff>22860</xdr:rowOff>
        </xdr:from>
        <xdr:to>
          <xdr:col>50</xdr:col>
          <xdr:colOff>0</xdr:colOff>
          <xdr:row>20</xdr:row>
          <xdr:rowOff>205740</xdr:rowOff>
        </xdr:to>
        <xdr:sp macro="" textlink="">
          <xdr:nvSpPr>
            <xdr:cNvPr id="7061" name="Drop Down 917" hidden="1">
              <a:extLst>
                <a:ext uri="{63B3BB69-23CF-44E3-9099-C40C66FF867C}">
                  <a14:compatExt spid="_x0000_s7061"/>
                </a:ext>
                <a:ext uri="{FF2B5EF4-FFF2-40B4-BE49-F238E27FC236}">
                  <a16:creationId xmlns:a16="http://schemas.microsoft.com/office/drawing/2014/main" id="{00000000-0008-0000-0200-00009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21</xdr:row>
          <xdr:rowOff>22860</xdr:rowOff>
        </xdr:from>
        <xdr:to>
          <xdr:col>50</xdr:col>
          <xdr:colOff>0</xdr:colOff>
          <xdr:row>21</xdr:row>
          <xdr:rowOff>205740</xdr:rowOff>
        </xdr:to>
        <xdr:sp macro="" textlink="">
          <xdr:nvSpPr>
            <xdr:cNvPr id="7062" name="Drop Down 918" hidden="1">
              <a:extLst>
                <a:ext uri="{63B3BB69-23CF-44E3-9099-C40C66FF867C}">
                  <a14:compatExt spid="_x0000_s7062"/>
                </a:ext>
                <a:ext uri="{FF2B5EF4-FFF2-40B4-BE49-F238E27FC236}">
                  <a16:creationId xmlns:a16="http://schemas.microsoft.com/office/drawing/2014/main" id="{00000000-0008-0000-0200-00009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7</xdr:row>
          <xdr:rowOff>30480</xdr:rowOff>
        </xdr:from>
        <xdr:to>
          <xdr:col>50</xdr:col>
          <xdr:colOff>0</xdr:colOff>
          <xdr:row>7</xdr:row>
          <xdr:rowOff>205740</xdr:rowOff>
        </xdr:to>
        <xdr:sp macro="" textlink="">
          <xdr:nvSpPr>
            <xdr:cNvPr id="7063" name="Drop Down 919" hidden="1">
              <a:extLst>
                <a:ext uri="{63B3BB69-23CF-44E3-9099-C40C66FF867C}">
                  <a14:compatExt spid="_x0000_s7063"/>
                </a:ext>
                <a:ext uri="{FF2B5EF4-FFF2-40B4-BE49-F238E27FC236}">
                  <a16:creationId xmlns:a16="http://schemas.microsoft.com/office/drawing/2014/main" id="{00000000-0008-0000-0200-00009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12</xdr:row>
          <xdr:rowOff>22860</xdr:rowOff>
        </xdr:from>
        <xdr:to>
          <xdr:col>50</xdr:col>
          <xdr:colOff>0</xdr:colOff>
          <xdr:row>12</xdr:row>
          <xdr:rowOff>205740</xdr:rowOff>
        </xdr:to>
        <xdr:sp macro="" textlink="">
          <xdr:nvSpPr>
            <xdr:cNvPr id="7064" name="Drop Down 920" hidden="1">
              <a:extLst>
                <a:ext uri="{63B3BB69-23CF-44E3-9099-C40C66FF867C}">
                  <a14:compatExt spid="_x0000_s7064"/>
                </a:ext>
                <a:ext uri="{FF2B5EF4-FFF2-40B4-BE49-F238E27FC236}">
                  <a16:creationId xmlns:a16="http://schemas.microsoft.com/office/drawing/2014/main" id="{00000000-0008-0000-0200-00009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30480</xdr:colOff>
          <xdr:row>13</xdr:row>
          <xdr:rowOff>22860</xdr:rowOff>
        </xdr:from>
        <xdr:to>
          <xdr:col>50</xdr:col>
          <xdr:colOff>0</xdr:colOff>
          <xdr:row>13</xdr:row>
          <xdr:rowOff>220980</xdr:rowOff>
        </xdr:to>
        <xdr:sp macro="" textlink="">
          <xdr:nvSpPr>
            <xdr:cNvPr id="7065" name="Drop Down 921" hidden="1">
              <a:extLst>
                <a:ext uri="{63B3BB69-23CF-44E3-9099-C40C66FF867C}">
                  <a14:compatExt spid="_x0000_s7065"/>
                </a:ext>
                <a:ext uri="{FF2B5EF4-FFF2-40B4-BE49-F238E27FC236}">
                  <a16:creationId xmlns:a16="http://schemas.microsoft.com/office/drawing/2014/main" id="{00000000-0008-0000-0200-00009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11</xdr:row>
          <xdr:rowOff>22860</xdr:rowOff>
        </xdr:from>
        <xdr:to>
          <xdr:col>50</xdr:col>
          <xdr:colOff>0</xdr:colOff>
          <xdr:row>11</xdr:row>
          <xdr:rowOff>205740</xdr:rowOff>
        </xdr:to>
        <xdr:sp macro="" textlink="">
          <xdr:nvSpPr>
            <xdr:cNvPr id="7066" name="Drop Down 922" hidden="1">
              <a:extLst>
                <a:ext uri="{63B3BB69-23CF-44E3-9099-C40C66FF867C}">
                  <a14:compatExt spid="_x0000_s7066"/>
                </a:ext>
                <a:ext uri="{FF2B5EF4-FFF2-40B4-BE49-F238E27FC236}">
                  <a16:creationId xmlns:a16="http://schemas.microsoft.com/office/drawing/2014/main" id="{00000000-0008-0000-0200-00009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30480</xdr:colOff>
          <xdr:row>14</xdr:row>
          <xdr:rowOff>7620</xdr:rowOff>
        </xdr:from>
        <xdr:to>
          <xdr:col>50</xdr:col>
          <xdr:colOff>0</xdr:colOff>
          <xdr:row>14</xdr:row>
          <xdr:rowOff>205740</xdr:rowOff>
        </xdr:to>
        <xdr:sp macro="" textlink="">
          <xdr:nvSpPr>
            <xdr:cNvPr id="7067" name="Drop Down 923" hidden="1">
              <a:extLst>
                <a:ext uri="{63B3BB69-23CF-44E3-9099-C40C66FF867C}">
                  <a14:compatExt spid="_x0000_s7067"/>
                </a:ext>
                <a:ext uri="{FF2B5EF4-FFF2-40B4-BE49-F238E27FC236}">
                  <a16:creationId xmlns:a16="http://schemas.microsoft.com/office/drawing/2014/main" id="{00000000-0008-0000-0200-00009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17</xdr:row>
          <xdr:rowOff>22860</xdr:rowOff>
        </xdr:from>
        <xdr:to>
          <xdr:col>49</xdr:col>
          <xdr:colOff>1463040</xdr:colOff>
          <xdr:row>17</xdr:row>
          <xdr:rowOff>205740</xdr:rowOff>
        </xdr:to>
        <xdr:sp macro="" textlink="">
          <xdr:nvSpPr>
            <xdr:cNvPr id="7068" name="Drop Down 924" hidden="1">
              <a:extLst>
                <a:ext uri="{63B3BB69-23CF-44E3-9099-C40C66FF867C}">
                  <a14:compatExt spid="_x0000_s7068"/>
                </a:ext>
                <a:ext uri="{FF2B5EF4-FFF2-40B4-BE49-F238E27FC236}">
                  <a16:creationId xmlns:a16="http://schemas.microsoft.com/office/drawing/2014/main" id="{00000000-0008-0000-0200-00009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22860</xdr:colOff>
          <xdr:row>18</xdr:row>
          <xdr:rowOff>22860</xdr:rowOff>
        </xdr:from>
        <xdr:to>
          <xdr:col>49</xdr:col>
          <xdr:colOff>1463040</xdr:colOff>
          <xdr:row>18</xdr:row>
          <xdr:rowOff>205740</xdr:rowOff>
        </xdr:to>
        <xdr:sp macro="" textlink="">
          <xdr:nvSpPr>
            <xdr:cNvPr id="7069" name="Drop Down 925" hidden="1">
              <a:extLst>
                <a:ext uri="{63B3BB69-23CF-44E3-9099-C40C66FF867C}">
                  <a14:compatExt spid="_x0000_s7069"/>
                </a:ext>
                <a:ext uri="{FF2B5EF4-FFF2-40B4-BE49-F238E27FC236}">
                  <a16:creationId xmlns:a16="http://schemas.microsoft.com/office/drawing/2014/main" id="{00000000-0008-0000-0200-00009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4</xdr:row>
          <xdr:rowOff>22860</xdr:rowOff>
        </xdr:from>
        <xdr:to>
          <xdr:col>50</xdr:col>
          <xdr:colOff>1272540</xdr:colOff>
          <xdr:row>4</xdr:row>
          <xdr:rowOff>205740</xdr:rowOff>
        </xdr:to>
        <xdr:sp macro="" textlink="">
          <xdr:nvSpPr>
            <xdr:cNvPr id="7071" name="Drop Down 927" hidden="1">
              <a:extLst>
                <a:ext uri="{63B3BB69-23CF-44E3-9099-C40C66FF867C}">
                  <a14:compatExt spid="_x0000_s7071"/>
                </a:ext>
                <a:ext uri="{FF2B5EF4-FFF2-40B4-BE49-F238E27FC236}">
                  <a16:creationId xmlns:a16="http://schemas.microsoft.com/office/drawing/2014/main" id="{00000000-0008-0000-0200-00009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8</xdr:row>
          <xdr:rowOff>22860</xdr:rowOff>
        </xdr:from>
        <xdr:to>
          <xdr:col>51</xdr:col>
          <xdr:colOff>0</xdr:colOff>
          <xdr:row>8</xdr:row>
          <xdr:rowOff>205740</xdr:rowOff>
        </xdr:to>
        <xdr:sp macro="" textlink="">
          <xdr:nvSpPr>
            <xdr:cNvPr id="7072" name="Drop Down 928" hidden="1">
              <a:extLst>
                <a:ext uri="{63B3BB69-23CF-44E3-9099-C40C66FF867C}">
                  <a14:compatExt spid="_x0000_s7072"/>
                </a:ext>
                <a:ext uri="{FF2B5EF4-FFF2-40B4-BE49-F238E27FC236}">
                  <a16:creationId xmlns:a16="http://schemas.microsoft.com/office/drawing/2014/main" id="{00000000-0008-0000-0200-0000A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9</xdr:row>
          <xdr:rowOff>22860</xdr:rowOff>
        </xdr:from>
        <xdr:to>
          <xdr:col>51</xdr:col>
          <xdr:colOff>0</xdr:colOff>
          <xdr:row>9</xdr:row>
          <xdr:rowOff>205740</xdr:rowOff>
        </xdr:to>
        <xdr:sp macro="" textlink="">
          <xdr:nvSpPr>
            <xdr:cNvPr id="7073" name="Drop Down 929" hidden="1">
              <a:extLst>
                <a:ext uri="{63B3BB69-23CF-44E3-9099-C40C66FF867C}">
                  <a14:compatExt spid="_x0000_s7073"/>
                </a:ext>
                <a:ext uri="{FF2B5EF4-FFF2-40B4-BE49-F238E27FC236}">
                  <a16:creationId xmlns:a16="http://schemas.microsoft.com/office/drawing/2014/main" id="{00000000-0008-0000-0200-0000A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10</xdr:row>
          <xdr:rowOff>22860</xdr:rowOff>
        </xdr:from>
        <xdr:to>
          <xdr:col>51</xdr:col>
          <xdr:colOff>0</xdr:colOff>
          <xdr:row>10</xdr:row>
          <xdr:rowOff>205740</xdr:rowOff>
        </xdr:to>
        <xdr:sp macro="" textlink="">
          <xdr:nvSpPr>
            <xdr:cNvPr id="7074" name="Drop Down 930" hidden="1">
              <a:extLst>
                <a:ext uri="{63B3BB69-23CF-44E3-9099-C40C66FF867C}">
                  <a14:compatExt spid="_x0000_s7074"/>
                </a:ext>
                <a:ext uri="{FF2B5EF4-FFF2-40B4-BE49-F238E27FC236}">
                  <a16:creationId xmlns:a16="http://schemas.microsoft.com/office/drawing/2014/main" id="{00000000-0008-0000-0200-0000A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15</xdr:row>
          <xdr:rowOff>22860</xdr:rowOff>
        </xdr:from>
        <xdr:to>
          <xdr:col>50</xdr:col>
          <xdr:colOff>1272540</xdr:colOff>
          <xdr:row>15</xdr:row>
          <xdr:rowOff>205740</xdr:rowOff>
        </xdr:to>
        <xdr:sp macro="" textlink="">
          <xdr:nvSpPr>
            <xdr:cNvPr id="7075" name="Drop Down 931" hidden="1">
              <a:extLst>
                <a:ext uri="{63B3BB69-23CF-44E3-9099-C40C66FF867C}">
                  <a14:compatExt spid="_x0000_s7075"/>
                </a:ext>
                <a:ext uri="{FF2B5EF4-FFF2-40B4-BE49-F238E27FC236}">
                  <a16:creationId xmlns:a16="http://schemas.microsoft.com/office/drawing/2014/main" id="{00000000-0008-0000-0200-0000A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19</xdr:row>
          <xdr:rowOff>22860</xdr:rowOff>
        </xdr:from>
        <xdr:to>
          <xdr:col>51</xdr:col>
          <xdr:colOff>0</xdr:colOff>
          <xdr:row>19</xdr:row>
          <xdr:rowOff>205740</xdr:rowOff>
        </xdr:to>
        <xdr:sp macro="" textlink="">
          <xdr:nvSpPr>
            <xdr:cNvPr id="7076" name="Drop Down 932" hidden="1">
              <a:extLst>
                <a:ext uri="{63B3BB69-23CF-44E3-9099-C40C66FF867C}">
                  <a14:compatExt spid="_x0000_s7076"/>
                </a:ext>
                <a:ext uri="{FF2B5EF4-FFF2-40B4-BE49-F238E27FC236}">
                  <a16:creationId xmlns:a16="http://schemas.microsoft.com/office/drawing/2014/main" id="{00000000-0008-0000-0200-0000A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20</xdr:row>
          <xdr:rowOff>22860</xdr:rowOff>
        </xdr:from>
        <xdr:to>
          <xdr:col>51</xdr:col>
          <xdr:colOff>0</xdr:colOff>
          <xdr:row>20</xdr:row>
          <xdr:rowOff>205740</xdr:rowOff>
        </xdr:to>
        <xdr:sp macro="" textlink="">
          <xdr:nvSpPr>
            <xdr:cNvPr id="7077" name="Drop Down 933" hidden="1">
              <a:extLst>
                <a:ext uri="{63B3BB69-23CF-44E3-9099-C40C66FF867C}">
                  <a14:compatExt spid="_x0000_s7077"/>
                </a:ext>
                <a:ext uri="{FF2B5EF4-FFF2-40B4-BE49-F238E27FC236}">
                  <a16:creationId xmlns:a16="http://schemas.microsoft.com/office/drawing/2014/main" id="{00000000-0008-0000-0200-0000A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21</xdr:row>
          <xdr:rowOff>22860</xdr:rowOff>
        </xdr:from>
        <xdr:to>
          <xdr:col>51</xdr:col>
          <xdr:colOff>0</xdr:colOff>
          <xdr:row>21</xdr:row>
          <xdr:rowOff>205740</xdr:rowOff>
        </xdr:to>
        <xdr:sp macro="" textlink="">
          <xdr:nvSpPr>
            <xdr:cNvPr id="7078" name="Drop Down 934" hidden="1">
              <a:extLst>
                <a:ext uri="{63B3BB69-23CF-44E3-9099-C40C66FF867C}">
                  <a14:compatExt spid="_x0000_s7078"/>
                </a:ext>
                <a:ext uri="{FF2B5EF4-FFF2-40B4-BE49-F238E27FC236}">
                  <a16:creationId xmlns:a16="http://schemas.microsoft.com/office/drawing/2014/main" id="{00000000-0008-0000-0200-0000A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7</xdr:row>
          <xdr:rowOff>30480</xdr:rowOff>
        </xdr:from>
        <xdr:to>
          <xdr:col>51</xdr:col>
          <xdr:colOff>0</xdr:colOff>
          <xdr:row>7</xdr:row>
          <xdr:rowOff>205740</xdr:rowOff>
        </xdr:to>
        <xdr:sp macro="" textlink="">
          <xdr:nvSpPr>
            <xdr:cNvPr id="7079" name="Drop Down 935" hidden="1">
              <a:extLst>
                <a:ext uri="{63B3BB69-23CF-44E3-9099-C40C66FF867C}">
                  <a14:compatExt spid="_x0000_s7079"/>
                </a:ext>
                <a:ext uri="{FF2B5EF4-FFF2-40B4-BE49-F238E27FC236}">
                  <a16:creationId xmlns:a16="http://schemas.microsoft.com/office/drawing/2014/main" id="{00000000-0008-0000-0200-0000A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12</xdr:row>
          <xdr:rowOff>22860</xdr:rowOff>
        </xdr:from>
        <xdr:to>
          <xdr:col>51</xdr:col>
          <xdr:colOff>0</xdr:colOff>
          <xdr:row>12</xdr:row>
          <xdr:rowOff>205740</xdr:rowOff>
        </xdr:to>
        <xdr:sp macro="" textlink="">
          <xdr:nvSpPr>
            <xdr:cNvPr id="7080" name="Drop Down 936" hidden="1">
              <a:extLst>
                <a:ext uri="{63B3BB69-23CF-44E3-9099-C40C66FF867C}">
                  <a14:compatExt spid="_x0000_s7080"/>
                </a:ext>
                <a:ext uri="{FF2B5EF4-FFF2-40B4-BE49-F238E27FC236}">
                  <a16:creationId xmlns:a16="http://schemas.microsoft.com/office/drawing/2014/main" id="{00000000-0008-0000-0200-0000A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13</xdr:row>
          <xdr:rowOff>22860</xdr:rowOff>
        </xdr:from>
        <xdr:to>
          <xdr:col>51</xdr:col>
          <xdr:colOff>0</xdr:colOff>
          <xdr:row>13</xdr:row>
          <xdr:rowOff>220980</xdr:rowOff>
        </xdr:to>
        <xdr:sp macro="" textlink="">
          <xdr:nvSpPr>
            <xdr:cNvPr id="7081" name="Drop Down 937" hidden="1">
              <a:extLst>
                <a:ext uri="{63B3BB69-23CF-44E3-9099-C40C66FF867C}">
                  <a14:compatExt spid="_x0000_s7081"/>
                </a:ext>
                <a:ext uri="{FF2B5EF4-FFF2-40B4-BE49-F238E27FC236}">
                  <a16:creationId xmlns:a16="http://schemas.microsoft.com/office/drawing/2014/main" id="{00000000-0008-0000-0200-0000A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11</xdr:row>
          <xdr:rowOff>22860</xdr:rowOff>
        </xdr:from>
        <xdr:to>
          <xdr:col>51</xdr:col>
          <xdr:colOff>0</xdr:colOff>
          <xdr:row>11</xdr:row>
          <xdr:rowOff>205740</xdr:rowOff>
        </xdr:to>
        <xdr:sp macro="" textlink="">
          <xdr:nvSpPr>
            <xdr:cNvPr id="7082" name="Drop Down 938" hidden="1">
              <a:extLst>
                <a:ext uri="{63B3BB69-23CF-44E3-9099-C40C66FF867C}">
                  <a14:compatExt spid="_x0000_s7082"/>
                </a:ext>
                <a:ext uri="{FF2B5EF4-FFF2-40B4-BE49-F238E27FC236}">
                  <a16:creationId xmlns:a16="http://schemas.microsoft.com/office/drawing/2014/main" id="{00000000-0008-0000-0200-0000A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14</xdr:row>
          <xdr:rowOff>7620</xdr:rowOff>
        </xdr:from>
        <xdr:to>
          <xdr:col>51</xdr:col>
          <xdr:colOff>0</xdr:colOff>
          <xdr:row>14</xdr:row>
          <xdr:rowOff>205740</xdr:rowOff>
        </xdr:to>
        <xdr:sp macro="" textlink="">
          <xdr:nvSpPr>
            <xdr:cNvPr id="7083" name="Drop Down 939" hidden="1">
              <a:extLst>
                <a:ext uri="{63B3BB69-23CF-44E3-9099-C40C66FF867C}">
                  <a14:compatExt spid="_x0000_s7083"/>
                </a:ext>
                <a:ext uri="{FF2B5EF4-FFF2-40B4-BE49-F238E27FC236}">
                  <a16:creationId xmlns:a16="http://schemas.microsoft.com/office/drawing/2014/main" id="{00000000-0008-0000-0200-0000A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17</xdr:row>
          <xdr:rowOff>22860</xdr:rowOff>
        </xdr:from>
        <xdr:to>
          <xdr:col>50</xdr:col>
          <xdr:colOff>1463040</xdr:colOff>
          <xdr:row>17</xdr:row>
          <xdr:rowOff>205740</xdr:rowOff>
        </xdr:to>
        <xdr:sp macro="" textlink="">
          <xdr:nvSpPr>
            <xdr:cNvPr id="7084" name="Drop Down 940" hidden="1">
              <a:extLst>
                <a:ext uri="{63B3BB69-23CF-44E3-9099-C40C66FF867C}">
                  <a14:compatExt spid="_x0000_s7084"/>
                </a:ext>
                <a:ext uri="{FF2B5EF4-FFF2-40B4-BE49-F238E27FC236}">
                  <a16:creationId xmlns:a16="http://schemas.microsoft.com/office/drawing/2014/main" id="{00000000-0008-0000-0200-0000A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22860</xdr:colOff>
          <xdr:row>18</xdr:row>
          <xdr:rowOff>22860</xdr:rowOff>
        </xdr:from>
        <xdr:to>
          <xdr:col>50</xdr:col>
          <xdr:colOff>1463040</xdr:colOff>
          <xdr:row>18</xdr:row>
          <xdr:rowOff>205740</xdr:rowOff>
        </xdr:to>
        <xdr:sp macro="" textlink="">
          <xdr:nvSpPr>
            <xdr:cNvPr id="7085" name="Drop Down 941" hidden="1">
              <a:extLst>
                <a:ext uri="{63B3BB69-23CF-44E3-9099-C40C66FF867C}">
                  <a14:compatExt spid="_x0000_s7085"/>
                </a:ext>
                <a:ext uri="{FF2B5EF4-FFF2-40B4-BE49-F238E27FC236}">
                  <a16:creationId xmlns:a16="http://schemas.microsoft.com/office/drawing/2014/main" id="{00000000-0008-0000-0200-0000A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4</xdr:row>
          <xdr:rowOff>22860</xdr:rowOff>
        </xdr:from>
        <xdr:to>
          <xdr:col>51</xdr:col>
          <xdr:colOff>1272540</xdr:colOff>
          <xdr:row>4</xdr:row>
          <xdr:rowOff>205740</xdr:rowOff>
        </xdr:to>
        <xdr:sp macro="" textlink="">
          <xdr:nvSpPr>
            <xdr:cNvPr id="7087" name="Drop Down 943" hidden="1">
              <a:extLst>
                <a:ext uri="{63B3BB69-23CF-44E3-9099-C40C66FF867C}">
                  <a14:compatExt spid="_x0000_s7087"/>
                </a:ext>
                <a:ext uri="{FF2B5EF4-FFF2-40B4-BE49-F238E27FC236}">
                  <a16:creationId xmlns:a16="http://schemas.microsoft.com/office/drawing/2014/main" id="{00000000-0008-0000-0200-0000A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</xdr:colOff>
          <xdr:row>8</xdr:row>
          <xdr:rowOff>22860</xdr:rowOff>
        </xdr:from>
        <xdr:to>
          <xdr:col>52</xdr:col>
          <xdr:colOff>0</xdr:colOff>
          <xdr:row>8</xdr:row>
          <xdr:rowOff>205740</xdr:rowOff>
        </xdr:to>
        <xdr:sp macro="" textlink="">
          <xdr:nvSpPr>
            <xdr:cNvPr id="7088" name="Drop Down 944" hidden="1">
              <a:extLst>
                <a:ext uri="{63B3BB69-23CF-44E3-9099-C40C66FF867C}">
                  <a14:compatExt spid="_x0000_s7088"/>
                </a:ext>
                <a:ext uri="{FF2B5EF4-FFF2-40B4-BE49-F238E27FC236}">
                  <a16:creationId xmlns:a16="http://schemas.microsoft.com/office/drawing/2014/main" id="{00000000-0008-0000-0200-0000B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</xdr:colOff>
          <xdr:row>9</xdr:row>
          <xdr:rowOff>22860</xdr:rowOff>
        </xdr:from>
        <xdr:to>
          <xdr:col>52</xdr:col>
          <xdr:colOff>0</xdr:colOff>
          <xdr:row>9</xdr:row>
          <xdr:rowOff>205740</xdr:rowOff>
        </xdr:to>
        <xdr:sp macro="" textlink="">
          <xdr:nvSpPr>
            <xdr:cNvPr id="7089" name="Drop Down 945" hidden="1">
              <a:extLst>
                <a:ext uri="{63B3BB69-23CF-44E3-9099-C40C66FF867C}">
                  <a14:compatExt spid="_x0000_s7089"/>
                </a:ext>
                <a:ext uri="{FF2B5EF4-FFF2-40B4-BE49-F238E27FC236}">
                  <a16:creationId xmlns:a16="http://schemas.microsoft.com/office/drawing/2014/main" id="{00000000-0008-0000-0200-0000B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10</xdr:row>
          <xdr:rowOff>22860</xdr:rowOff>
        </xdr:from>
        <xdr:to>
          <xdr:col>52</xdr:col>
          <xdr:colOff>0</xdr:colOff>
          <xdr:row>10</xdr:row>
          <xdr:rowOff>205740</xdr:rowOff>
        </xdr:to>
        <xdr:sp macro="" textlink="">
          <xdr:nvSpPr>
            <xdr:cNvPr id="7090" name="Drop Down 946" hidden="1">
              <a:extLst>
                <a:ext uri="{63B3BB69-23CF-44E3-9099-C40C66FF867C}">
                  <a14:compatExt spid="_x0000_s7090"/>
                </a:ext>
                <a:ext uri="{FF2B5EF4-FFF2-40B4-BE49-F238E27FC236}">
                  <a16:creationId xmlns:a16="http://schemas.microsoft.com/office/drawing/2014/main" id="{00000000-0008-0000-0200-0000B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15</xdr:row>
          <xdr:rowOff>22860</xdr:rowOff>
        </xdr:from>
        <xdr:to>
          <xdr:col>51</xdr:col>
          <xdr:colOff>1272540</xdr:colOff>
          <xdr:row>15</xdr:row>
          <xdr:rowOff>205740</xdr:rowOff>
        </xdr:to>
        <xdr:sp macro="" textlink="">
          <xdr:nvSpPr>
            <xdr:cNvPr id="7091" name="Drop Down 947" hidden="1">
              <a:extLst>
                <a:ext uri="{63B3BB69-23CF-44E3-9099-C40C66FF867C}">
                  <a14:compatExt spid="_x0000_s7091"/>
                </a:ext>
                <a:ext uri="{FF2B5EF4-FFF2-40B4-BE49-F238E27FC236}">
                  <a16:creationId xmlns:a16="http://schemas.microsoft.com/office/drawing/2014/main" id="{00000000-0008-0000-0200-0000B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19</xdr:row>
          <xdr:rowOff>22860</xdr:rowOff>
        </xdr:from>
        <xdr:to>
          <xdr:col>52</xdr:col>
          <xdr:colOff>0</xdr:colOff>
          <xdr:row>19</xdr:row>
          <xdr:rowOff>205740</xdr:rowOff>
        </xdr:to>
        <xdr:sp macro="" textlink="">
          <xdr:nvSpPr>
            <xdr:cNvPr id="7092" name="Drop Down 948" hidden="1">
              <a:extLst>
                <a:ext uri="{63B3BB69-23CF-44E3-9099-C40C66FF867C}">
                  <a14:compatExt spid="_x0000_s7092"/>
                </a:ext>
                <a:ext uri="{FF2B5EF4-FFF2-40B4-BE49-F238E27FC236}">
                  <a16:creationId xmlns:a16="http://schemas.microsoft.com/office/drawing/2014/main" id="{00000000-0008-0000-0200-0000B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20</xdr:row>
          <xdr:rowOff>22860</xdr:rowOff>
        </xdr:from>
        <xdr:to>
          <xdr:col>52</xdr:col>
          <xdr:colOff>0</xdr:colOff>
          <xdr:row>20</xdr:row>
          <xdr:rowOff>205740</xdr:rowOff>
        </xdr:to>
        <xdr:sp macro="" textlink="">
          <xdr:nvSpPr>
            <xdr:cNvPr id="7093" name="Drop Down 949" hidden="1">
              <a:extLst>
                <a:ext uri="{63B3BB69-23CF-44E3-9099-C40C66FF867C}">
                  <a14:compatExt spid="_x0000_s7093"/>
                </a:ext>
                <a:ext uri="{FF2B5EF4-FFF2-40B4-BE49-F238E27FC236}">
                  <a16:creationId xmlns:a16="http://schemas.microsoft.com/office/drawing/2014/main" id="{00000000-0008-0000-0200-0000B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21</xdr:row>
          <xdr:rowOff>22860</xdr:rowOff>
        </xdr:from>
        <xdr:to>
          <xdr:col>52</xdr:col>
          <xdr:colOff>0</xdr:colOff>
          <xdr:row>21</xdr:row>
          <xdr:rowOff>205740</xdr:rowOff>
        </xdr:to>
        <xdr:sp macro="" textlink="">
          <xdr:nvSpPr>
            <xdr:cNvPr id="7094" name="Drop Down 950" hidden="1">
              <a:extLst>
                <a:ext uri="{63B3BB69-23CF-44E3-9099-C40C66FF867C}">
                  <a14:compatExt spid="_x0000_s7094"/>
                </a:ext>
                <a:ext uri="{FF2B5EF4-FFF2-40B4-BE49-F238E27FC236}">
                  <a16:creationId xmlns:a16="http://schemas.microsoft.com/office/drawing/2014/main" id="{00000000-0008-0000-0200-0000B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7</xdr:row>
          <xdr:rowOff>30480</xdr:rowOff>
        </xdr:from>
        <xdr:to>
          <xdr:col>52</xdr:col>
          <xdr:colOff>0</xdr:colOff>
          <xdr:row>7</xdr:row>
          <xdr:rowOff>205740</xdr:rowOff>
        </xdr:to>
        <xdr:sp macro="" textlink="">
          <xdr:nvSpPr>
            <xdr:cNvPr id="7095" name="Drop Down 951" hidden="1">
              <a:extLst>
                <a:ext uri="{63B3BB69-23CF-44E3-9099-C40C66FF867C}">
                  <a14:compatExt spid="_x0000_s7095"/>
                </a:ext>
                <a:ext uri="{FF2B5EF4-FFF2-40B4-BE49-F238E27FC236}">
                  <a16:creationId xmlns:a16="http://schemas.microsoft.com/office/drawing/2014/main" id="{00000000-0008-0000-0200-0000B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12</xdr:row>
          <xdr:rowOff>22860</xdr:rowOff>
        </xdr:from>
        <xdr:to>
          <xdr:col>52</xdr:col>
          <xdr:colOff>0</xdr:colOff>
          <xdr:row>12</xdr:row>
          <xdr:rowOff>205740</xdr:rowOff>
        </xdr:to>
        <xdr:sp macro="" textlink="">
          <xdr:nvSpPr>
            <xdr:cNvPr id="7096" name="Drop Down 952" hidden="1">
              <a:extLst>
                <a:ext uri="{63B3BB69-23CF-44E3-9099-C40C66FF867C}">
                  <a14:compatExt spid="_x0000_s7096"/>
                </a:ext>
                <a:ext uri="{FF2B5EF4-FFF2-40B4-BE49-F238E27FC236}">
                  <a16:creationId xmlns:a16="http://schemas.microsoft.com/office/drawing/2014/main" id="{00000000-0008-0000-0200-0000B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30480</xdr:colOff>
          <xdr:row>13</xdr:row>
          <xdr:rowOff>22860</xdr:rowOff>
        </xdr:from>
        <xdr:to>
          <xdr:col>52</xdr:col>
          <xdr:colOff>0</xdr:colOff>
          <xdr:row>13</xdr:row>
          <xdr:rowOff>220980</xdr:rowOff>
        </xdr:to>
        <xdr:sp macro="" textlink="">
          <xdr:nvSpPr>
            <xdr:cNvPr id="7097" name="Drop Down 953" hidden="1">
              <a:extLst>
                <a:ext uri="{63B3BB69-23CF-44E3-9099-C40C66FF867C}">
                  <a14:compatExt spid="_x0000_s7097"/>
                </a:ext>
                <a:ext uri="{FF2B5EF4-FFF2-40B4-BE49-F238E27FC236}">
                  <a16:creationId xmlns:a16="http://schemas.microsoft.com/office/drawing/2014/main" id="{00000000-0008-0000-0200-0000B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</xdr:colOff>
          <xdr:row>11</xdr:row>
          <xdr:rowOff>22860</xdr:rowOff>
        </xdr:from>
        <xdr:to>
          <xdr:col>52</xdr:col>
          <xdr:colOff>0</xdr:colOff>
          <xdr:row>11</xdr:row>
          <xdr:rowOff>205740</xdr:rowOff>
        </xdr:to>
        <xdr:sp macro="" textlink="">
          <xdr:nvSpPr>
            <xdr:cNvPr id="7098" name="Drop Down 954" hidden="1">
              <a:extLst>
                <a:ext uri="{63B3BB69-23CF-44E3-9099-C40C66FF867C}">
                  <a14:compatExt spid="_x0000_s7098"/>
                </a:ext>
                <a:ext uri="{FF2B5EF4-FFF2-40B4-BE49-F238E27FC236}">
                  <a16:creationId xmlns:a16="http://schemas.microsoft.com/office/drawing/2014/main" id="{00000000-0008-0000-0200-0000B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30480</xdr:colOff>
          <xdr:row>14</xdr:row>
          <xdr:rowOff>7620</xdr:rowOff>
        </xdr:from>
        <xdr:to>
          <xdr:col>52</xdr:col>
          <xdr:colOff>0</xdr:colOff>
          <xdr:row>14</xdr:row>
          <xdr:rowOff>205740</xdr:rowOff>
        </xdr:to>
        <xdr:sp macro="" textlink="">
          <xdr:nvSpPr>
            <xdr:cNvPr id="7099" name="Drop Down 955" hidden="1">
              <a:extLst>
                <a:ext uri="{63B3BB69-23CF-44E3-9099-C40C66FF867C}">
                  <a14:compatExt spid="_x0000_s7099"/>
                </a:ext>
                <a:ext uri="{FF2B5EF4-FFF2-40B4-BE49-F238E27FC236}">
                  <a16:creationId xmlns:a16="http://schemas.microsoft.com/office/drawing/2014/main" id="{00000000-0008-0000-0200-0000B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17</xdr:row>
          <xdr:rowOff>22860</xdr:rowOff>
        </xdr:from>
        <xdr:to>
          <xdr:col>51</xdr:col>
          <xdr:colOff>1463040</xdr:colOff>
          <xdr:row>17</xdr:row>
          <xdr:rowOff>205740</xdr:rowOff>
        </xdr:to>
        <xdr:sp macro="" textlink="">
          <xdr:nvSpPr>
            <xdr:cNvPr id="7100" name="Drop Down 956" hidden="1">
              <a:extLst>
                <a:ext uri="{63B3BB69-23CF-44E3-9099-C40C66FF867C}">
                  <a14:compatExt spid="_x0000_s7100"/>
                </a:ext>
                <a:ext uri="{FF2B5EF4-FFF2-40B4-BE49-F238E27FC236}">
                  <a16:creationId xmlns:a16="http://schemas.microsoft.com/office/drawing/2014/main" id="{00000000-0008-0000-0200-0000B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22860</xdr:colOff>
          <xdr:row>18</xdr:row>
          <xdr:rowOff>22860</xdr:rowOff>
        </xdr:from>
        <xdr:to>
          <xdr:col>51</xdr:col>
          <xdr:colOff>1463040</xdr:colOff>
          <xdr:row>18</xdr:row>
          <xdr:rowOff>205740</xdr:rowOff>
        </xdr:to>
        <xdr:sp macro="" textlink="">
          <xdr:nvSpPr>
            <xdr:cNvPr id="7101" name="Drop Down 957" hidden="1">
              <a:extLst>
                <a:ext uri="{63B3BB69-23CF-44E3-9099-C40C66FF867C}">
                  <a14:compatExt spid="_x0000_s7101"/>
                </a:ext>
                <a:ext uri="{FF2B5EF4-FFF2-40B4-BE49-F238E27FC236}">
                  <a16:creationId xmlns:a16="http://schemas.microsoft.com/office/drawing/2014/main" id="{00000000-0008-0000-0200-0000B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4</xdr:row>
          <xdr:rowOff>22860</xdr:rowOff>
        </xdr:from>
        <xdr:to>
          <xdr:col>52</xdr:col>
          <xdr:colOff>1272540</xdr:colOff>
          <xdr:row>4</xdr:row>
          <xdr:rowOff>205740</xdr:rowOff>
        </xdr:to>
        <xdr:sp macro="" textlink="">
          <xdr:nvSpPr>
            <xdr:cNvPr id="7103" name="Drop Down 959" hidden="1">
              <a:extLst>
                <a:ext uri="{63B3BB69-23CF-44E3-9099-C40C66FF867C}">
                  <a14:compatExt spid="_x0000_s7103"/>
                </a:ext>
                <a:ext uri="{FF2B5EF4-FFF2-40B4-BE49-F238E27FC236}">
                  <a16:creationId xmlns:a16="http://schemas.microsoft.com/office/drawing/2014/main" id="{00000000-0008-0000-0200-0000B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</xdr:colOff>
          <xdr:row>8</xdr:row>
          <xdr:rowOff>22860</xdr:rowOff>
        </xdr:from>
        <xdr:to>
          <xdr:col>53</xdr:col>
          <xdr:colOff>0</xdr:colOff>
          <xdr:row>8</xdr:row>
          <xdr:rowOff>205740</xdr:rowOff>
        </xdr:to>
        <xdr:sp macro="" textlink="">
          <xdr:nvSpPr>
            <xdr:cNvPr id="7104" name="Drop Down 960" hidden="1">
              <a:extLst>
                <a:ext uri="{63B3BB69-23CF-44E3-9099-C40C66FF867C}">
                  <a14:compatExt spid="_x0000_s7104"/>
                </a:ext>
                <a:ext uri="{FF2B5EF4-FFF2-40B4-BE49-F238E27FC236}">
                  <a16:creationId xmlns:a16="http://schemas.microsoft.com/office/drawing/2014/main" id="{00000000-0008-0000-0200-0000C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</xdr:colOff>
          <xdr:row>9</xdr:row>
          <xdr:rowOff>22860</xdr:rowOff>
        </xdr:from>
        <xdr:to>
          <xdr:col>53</xdr:col>
          <xdr:colOff>0</xdr:colOff>
          <xdr:row>9</xdr:row>
          <xdr:rowOff>205740</xdr:rowOff>
        </xdr:to>
        <xdr:sp macro="" textlink="">
          <xdr:nvSpPr>
            <xdr:cNvPr id="7105" name="Drop Down 961" hidden="1">
              <a:extLst>
                <a:ext uri="{63B3BB69-23CF-44E3-9099-C40C66FF867C}">
                  <a14:compatExt spid="_x0000_s7105"/>
                </a:ext>
                <a:ext uri="{FF2B5EF4-FFF2-40B4-BE49-F238E27FC236}">
                  <a16:creationId xmlns:a16="http://schemas.microsoft.com/office/drawing/2014/main" id="{00000000-0008-0000-0200-0000C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10</xdr:row>
          <xdr:rowOff>22860</xdr:rowOff>
        </xdr:from>
        <xdr:to>
          <xdr:col>53</xdr:col>
          <xdr:colOff>0</xdr:colOff>
          <xdr:row>10</xdr:row>
          <xdr:rowOff>205740</xdr:rowOff>
        </xdr:to>
        <xdr:sp macro="" textlink="">
          <xdr:nvSpPr>
            <xdr:cNvPr id="7106" name="Drop Down 962" hidden="1">
              <a:extLst>
                <a:ext uri="{63B3BB69-23CF-44E3-9099-C40C66FF867C}">
                  <a14:compatExt spid="_x0000_s7106"/>
                </a:ext>
                <a:ext uri="{FF2B5EF4-FFF2-40B4-BE49-F238E27FC236}">
                  <a16:creationId xmlns:a16="http://schemas.microsoft.com/office/drawing/2014/main" id="{00000000-0008-0000-0200-0000C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15</xdr:row>
          <xdr:rowOff>22860</xdr:rowOff>
        </xdr:from>
        <xdr:to>
          <xdr:col>52</xdr:col>
          <xdr:colOff>1272540</xdr:colOff>
          <xdr:row>15</xdr:row>
          <xdr:rowOff>205740</xdr:rowOff>
        </xdr:to>
        <xdr:sp macro="" textlink="">
          <xdr:nvSpPr>
            <xdr:cNvPr id="7107" name="Drop Down 963" hidden="1">
              <a:extLst>
                <a:ext uri="{63B3BB69-23CF-44E3-9099-C40C66FF867C}">
                  <a14:compatExt spid="_x0000_s7107"/>
                </a:ext>
                <a:ext uri="{FF2B5EF4-FFF2-40B4-BE49-F238E27FC236}">
                  <a16:creationId xmlns:a16="http://schemas.microsoft.com/office/drawing/2014/main" id="{00000000-0008-0000-0200-0000C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19</xdr:row>
          <xdr:rowOff>22860</xdr:rowOff>
        </xdr:from>
        <xdr:to>
          <xdr:col>53</xdr:col>
          <xdr:colOff>0</xdr:colOff>
          <xdr:row>19</xdr:row>
          <xdr:rowOff>205740</xdr:rowOff>
        </xdr:to>
        <xdr:sp macro="" textlink="">
          <xdr:nvSpPr>
            <xdr:cNvPr id="7108" name="Drop Down 964" hidden="1">
              <a:extLst>
                <a:ext uri="{63B3BB69-23CF-44E3-9099-C40C66FF867C}">
                  <a14:compatExt spid="_x0000_s7108"/>
                </a:ext>
                <a:ext uri="{FF2B5EF4-FFF2-40B4-BE49-F238E27FC236}">
                  <a16:creationId xmlns:a16="http://schemas.microsoft.com/office/drawing/2014/main" id="{00000000-0008-0000-0200-0000C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20</xdr:row>
          <xdr:rowOff>22860</xdr:rowOff>
        </xdr:from>
        <xdr:to>
          <xdr:col>53</xdr:col>
          <xdr:colOff>0</xdr:colOff>
          <xdr:row>20</xdr:row>
          <xdr:rowOff>205740</xdr:rowOff>
        </xdr:to>
        <xdr:sp macro="" textlink="">
          <xdr:nvSpPr>
            <xdr:cNvPr id="7109" name="Drop Down 965" hidden="1">
              <a:extLst>
                <a:ext uri="{63B3BB69-23CF-44E3-9099-C40C66FF867C}">
                  <a14:compatExt spid="_x0000_s7109"/>
                </a:ext>
                <a:ext uri="{FF2B5EF4-FFF2-40B4-BE49-F238E27FC236}">
                  <a16:creationId xmlns:a16="http://schemas.microsoft.com/office/drawing/2014/main" id="{00000000-0008-0000-0200-0000C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21</xdr:row>
          <xdr:rowOff>22860</xdr:rowOff>
        </xdr:from>
        <xdr:to>
          <xdr:col>53</xdr:col>
          <xdr:colOff>0</xdr:colOff>
          <xdr:row>21</xdr:row>
          <xdr:rowOff>205740</xdr:rowOff>
        </xdr:to>
        <xdr:sp macro="" textlink="">
          <xdr:nvSpPr>
            <xdr:cNvPr id="7110" name="Drop Down 966" hidden="1">
              <a:extLst>
                <a:ext uri="{63B3BB69-23CF-44E3-9099-C40C66FF867C}">
                  <a14:compatExt spid="_x0000_s7110"/>
                </a:ext>
                <a:ext uri="{FF2B5EF4-FFF2-40B4-BE49-F238E27FC236}">
                  <a16:creationId xmlns:a16="http://schemas.microsoft.com/office/drawing/2014/main" id="{00000000-0008-0000-0200-0000C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7</xdr:row>
          <xdr:rowOff>30480</xdr:rowOff>
        </xdr:from>
        <xdr:to>
          <xdr:col>53</xdr:col>
          <xdr:colOff>0</xdr:colOff>
          <xdr:row>7</xdr:row>
          <xdr:rowOff>205740</xdr:rowOff>
        </xdr:to>
        <xdr:sp macro="" textlink="">
          <xdr:nvSpPr>
            <xdr:cNvPr id="7111" name="Drop Down 967" hidden="1">
              <a:extLst>
                <a:ext uri="{63B3BB69-23CF-44E3-9099-C40C66FF867C}">
                  <a14:compatExt spid="_x0000_s7111"/>
                </a:ext>
                <a:ext uri="{FF2B5EF4-FFF2-40B4-BE49-F238E27FC236}">
                  <a16:creationId xmlns:a16="http://schemas.microsoft.com/office/drawing/2014/main" id="{00000000-0008-0000-0200-0000C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12</xdr:row>
          <xdr:rowOff>22860</xdr:rowOff>
        </xdr:from>
        <xdr:to>
          <xdr:col>53</xdr:col>
          <xdr:colOff>0</xdr:colOff>
          <xdr:row>12</xdr:row>
          <xdr:rowOff>205740</xdr:rowOff>
        </xdr:to>
        <xdr:sp macro="" textlink="">
          <xdr:nvSpPr>
            <xdr:cNvPr id="7112" name="Drop Down 968" hidden="1">
              <a:extLst>
                <a:ext uri="{63B3BB69-23CF-44E3-9099-C40C66FF867C}">
                  <a14:compatExt spid="_x0000_s7112"/>
                </a:ext>
                <a:ext uri="{FF2B5EF4-FFF2-40B4-BE49-F238E27FC236}">
                  <a16:creationId xmlns:a16="http://schemas.microsoft.com/office/drawing/2014/main" id="{00000000-0008-0000-0200-0000C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30480</xdr:colOff>
          <xdr:row>13</xdr:row>
          <xdr:rowOff>22860</xdr:rowOff>
        </xdr:from>
        <xdr:to>
          <xdr:col>53</xdr:col>
          <xdr:colOff>0</xdr:colOff>
          <xdr:row>13</xdr:row>
          <xdr:rowOff>220980</xdr:rowOff>
        </xdr:to>
        <xdr:sp macro="" textlink="">
          <xdr:nvSpPr>
            <xdr:cNvPr id="7113" name="Drop Down 969" hidden="1">
              <a:extLst>
                <a:ext uri="{63B3BB69-23CF-44E3-9099-C40C66FF867C}">
                  <a14:compatExt spid="_x0000_s7113"/>
                </a:ext>
                <a:ext uri="{FF2B5EF4-FFF2-40B4-BE49-F238E27FC236}">
                  <a16:creationId xmlns:a16="http://schemas.microsoft.com/office/drawing/2014/main" id="{00000000-0008-0000-0200-0000C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</xdr:colOff>
          <xdr:row>11</xdr:row>
          <xdr:rowOff>22860</xdr:rowOff>
        </xdr:from>
        <xdr:to>
          <xdr:col>53</xdr:col>
          <xdr:colOff>0</xdr:colOff>
          <xdr:row>11</xdr:row>
          <xdr:rowOff>205740</xdr:rowOff>
        </xdr:to>
        <xdr:sp macro="" textlink="">
          <xdr:nvSpPr>
            <xdr:cNvPr id="7114" name="Drop Down 970" hidden="1">
              <a:extLst>
                <a:ext uri="{63B3BB69-23CF-44E3-9099-C40C66FF867C}">
                  <a14:compatExt spid="_x0000_s7114"/>
                </a:ext>
                <a:ext uri="{FF2B5EF4-FFF2-40B4-BE49-F238E27FC236}">
                  <a16:creationId xmlns:a16="http://schemas.microsoft.com/office/drawing/2014/main" id="{00000000-0008-0000-0200-0000C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30480</xdr:colOff>
          <xdr:row>14</xdr:row>
          <xdr:rowOff>7620</xdr:rowOff>
        </xdr:from>
        <xdr:to>
          <xdr:col>53</xdr:col>
          <xdr:colOff>0</xdr:colOff>
          <xdr:row>14</xdr:row>
          <xdr:rowOff>205740</xdr:rowOff>
        </xdr:to>
        <xdr:sp macro="" textlink="">
          <xdr:nvSpPr>
            <xdr:cNvPr id="7115" name="Drop Down 971" hidden="1">
              <a:extLst>
                <a:ext uri="{63B3BB69-23CF-44E3-9099-C40C66FF867C}">
                  <a14:compatExt spid="_x0000_s7115"/>
                </a:ext>
                <a:ext uri="{FF2B5EF4-FFF2-40B4-BE49-F238E27FC236}">
                  <a16:creationId xmlns:a16="http://schemas.microsoft.com/office/drawing/2014/main" id="{00000000-0008-0000-0200-0000C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17</xdr:row>
          <xdr:rowOff>22860</xdr:rowOff>
        </xdr:from>
        <xdr:to>
          <xdr:col>52</xdr:col>
          <xdr:colOff>1463040</xdr:colOff>
          <xdr:row>17</xdr:row>
          <xdr:rowOff>205740</xdr:rowOff>
        </xdr:to>
        <xdr:sp macro="" textlink="">
          <xdr:nvSpPr>
            <xdr:cNvPr id="7116" name="Drop Down 972" hidden="1">
              <a:extLst>
                <a:ext uri="{63B3BB69-23CF-44E3-9099-C40C66FF867C}">
                  <a14:compatExt spid="_x0000_s7116"/>
                </a:ext>
                <a:ext uri="{FF2B5EF4-FFF2-40B4-BE49-F238E27FC236}">
                  <a16:creationId xmlns:a16="http://schemas.microsoft.com/office/drawing/2014/main" id="{00000000-0008-0000-0200-0000C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22860</xdr:colOff>
          <xdr:row>18</xdr:row>
          <xdr:rowOff>22860</xdr:rowOff>
        </xdr:from>
        <xdr:to>
          <xdr:col>52</xdr:col>
          <xdr:colOff>1463040</xdr:colOff>
          <xdr:row>18</xdr:row>
          <xdr:rowOff>205740</xdr:rowOff>
        </xdr:to>
        <xdr:sp macro="" textlink="">
          <xdr:nvSpPr>
            <xdr:cNvPr id="7117" name="Drop Down 973" hidden="1">
              <a:extLst>
                <a:ext uri="{63B3BB69-23CF-44E3-9099-C40C66FF867C}">
                  <a14:compatExt spid="_x0000_s7117"/>
                </a:ext>
                <a:ext uri="{FF2B5EF4-FFF2-40B4-BE49-F238E27FC236}">
                  <a16:creationId xmlns:a16="http://schemas.microsoft.com/office/drawing/2014/main" id="{00000000-0008-0000-0200-0000C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4</xdr:row>
          <xdr:rowOff>22860</xdr:rowOff>
        </xdr:from>
        <xdr:to>
          <xdr:col>53</xdr:col>
          <xdr:colOff>1272540</xdr:colOff>
          <xdr:row>4</xdr:row>
          <xdr:rowOff>205740</xdr:rowOff>
        </xdr:to>
        <xdr:sp macro="" textlink="">
          <xdr:nvSpPr>
            <xdr:cNvPr id="7119" name="Drop Down 975" hidden="1">
              <a:extLst>
                <a:ext uri="{63B3BB69-23CF-44E3-9099-C40C66FF867C}">
                  <a14:compatExt spid="_x0000_s7119"/>
                </a:ext>
                <a:ext uri="{FF2B5EF4-FFF2-40B4-BE49-F238E27FC236}">
                  <a16:creationId xmlns:a16="http://schemas.microsoft.com/office/drawing/2014/main" id="{00000000-0008-0000-0200-0000C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</xdr:colOff>
          <xdr:row>8</xdr:row>
          <xdr:rowOff>22860</xdr:rowOff>
        </xdr:from>
        <xdr:to>
          <xdr:col>54</xdr:col>
          <xdr:colOff>0</xdr:colOff>
          <xdr:row>8</xdr:row>
          <xdr:rowOff>205740</xdr:rowOff>
        </xdr:to>
        <xdr:sp macro="" textlink="">
          <xdr:nvSpPr>
            <xdr:cNvPr id="7120" name="Drop Down 976" hidden="1">
              <a:extLst>
                <a:ext uri="{63B3BB69-23CF-44E3-9099-C40C66FF867C}">
                  <a14:compatExt spid="_x0000_s7120"/>
                </a:ext>
                <a:ext uri="{FF2B5EF4-FFF2-40B4-BE49-F238E27FC236}">
                  <a16:creationId xmlns:a16="http://schemas.microsoft.com/office/drawing/2014/main" id="{00000000-0008-0000-0200-0000D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</xdr:colOff>
          <xdr:row>9</xdr:row>
          <xdr:rowOff>22860</xdr:rowOff>
        </xdr:from>
        <xdr:to>
          <xdr:col>54</xdr:col>
          <xdr:colOff>0</xdr:colOff>
          <xdr:row>9</xdr:row>
          <xdr:rowOff>205740</xdr:rowOff>
        </xdr:to>
        <xdr:sp macro="" textlink="">
          <xdr:nvSpPr>
            <xdr:cNvPr id="7121" name="Drop Down 977" hidden="1">
              <a:extLst>
                <a:ext uri="{63B3BB69-23CF-44E3-9099-C40C66FF867C}">
                  <a14:compatExt spid="_x0000_s7121"/>
                </a:ext>
                <a:ext uri="{FF2B5EF4-FFF2-40B4-BE49-F238E27FC236}">
                  <a16:creationId xmlns:a16="http://schemas.microsoft.com/office/drawing/2014/main" id="{00000000-0008-0000-0200-0000D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10</xdr:row>
          <xdr:rowOff>22860</xdr:rowOff>
        </xdr:from>
        <xdr:to>
          <xdr:col>54</xdr:col>
          <xdr:colOff>0</xdr:colOff>
          <xdr:row>10</xdr:row>
          <xdr:rowOff>205740</xdr:rowOff>
        </xdr:to>
        <xdr:sp macro="" textlink="">
          <xdr:nvSpPr>
            <xdr:cNvPr id="7122" name="Drop Down 978" hidden="1">
              <a:extLst>
                <a:ext uri="{63B3BB69-23CF-44E3-9099-C40C66FF867C}">
                  <a14:compatExt spid="_x0000_s7122"/>
                </a:ext>
                <a:ext uri="{FF2B5EF4-FFF2-40B4-BE49-F238E27FC236}">
                  <a16:creationId xmlns:a16="http://schemas.microsoft.com/office/drawing/2014/main" id="{00000000-0008-0000-0200-0000D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15</xdr:row>
          <xdr:rowOff>22860</xdr:rowOff>
        </xdr:from>
        <xdr:to>
          <xdr:col>53</xdr:col>
          <xdr:colOff>1272540</xdr:colOff>
          <xdr:row>15</xdr:row>
          <xdr:rowOff>205740</xdr:rowOff>
        </xdr:to>
        <xdr:sp macro="" textlink="">
          <xdr:nvSpPr>
            <xdr:cNvPr id="7123" name="Drop Down 979" hidden="1">
              <a:extLst>
                <a:ext uri="{63B3BB69-23CF-44E3-9099-C40C66FF867C}">
                  <a14:compatExt spid="_x0000_s7123"/>
                </a:ext>
                <a:ext uri="{FF2B5EF4-FFF2-40B4-BE49-F238E27FC236}">
                  <a16:creationId xmlns:a16="http://schemas.microsoft.com/office/drawing/2014/main" id="{00000000-0008-0000-0200-0000D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19</xdr:row>
          <xdr:rowOff>22860</xdr:rowOff>
        </xdr:from>
        <xdr:to>
          <xdr:col>54</xdr:col>
          <xdr:colOff>0</xdr:colOff>
          <xdr:row>19</xdr:row>
          <xdr:rowOff>205740</xdr:rowOff>
        </xdr:to>
        <xdr:sp macro="" textlink="">
          <xdr:nvSpPr>
            <xdr:cNvPr id="7124" name="Drop Down 980" hidden="1">
              <a:extLst>
                <a:ext uri="{63B3BB69-23CF-44E3-9099-C40C66FF867C}">
                  <a14:compatExt spid="_x0000_s7124"/>
                </a:ext>
                <a:ext uri="{FF2B5EF4-FFF2-40B4-BE49-F238E27FC236}">
                  <a16:creationId xmlns:a16="http://schemas.microsoft.com/office/drawing/2014/main" id="{00000000-0008-0000-0200-0000D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20</xdr:row>
          <xdr:rowOff>22860</xdr:rowOff>
        </xdr:from>
        <xdr:to>
          <xdr:col>54</xdr:col>
          <xdr:colOff>0</xdr:colOff>
          <xdr:row>20</xdr:row>
          <xdr:rowOff>205740</xdr:rowOff>
        </xdr:to>
        <xdr:sp macro="" textlink="">
          <xdr:nvSpPr>
            <xdr:cNvPr id="7125" name="Drop Down 981" hidden="1">
              <a:extLst>
                <a:ext uri="{63B3BB69-23CF-44E3-9099-C40C66FF867C}">
                  <a14:compatExt spid="_x0000_s7125"/>
                </a:ext>
                <a:ext uri="{FF2B5EF4-FFF2-40B4-BE49-F238E27FC236}">
                  <a16:creationId xmlns:a16="http://schemas.microsoft.com/office/drawing/2014/main" id="{00000000-0008-0000-0200-0000D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21</xdr:row>
          <xdr:rowOff>22860</xdr:rowOff>
        </xdr:from>
        <xdr:to>
          <xdr:col>54</xdr:col>
          <xdr:colOff>0</xdr:colOff>
          <xdr:row>21</xdr:row>
          <xdr:rowOff>205740</xdr:rowOff>
        </xdr:to>
        <xdr:sp macro="" textlink="">
          <xdr:nvSpPr>
            <xdr:cNvPr id="7126" name="Drop Down 982" hidden="1">
              <a:extLst>
                <a:ext uri="{63B3BB69-23CF-44E3-9099-C40C66FF867C}">
                  <a14:compatExt spid="_x0000_s7126"/>
                </a:ext>
                <a:ext uri="{FF2B5EF4-FFF2-40B4-BE49-F238E27FC236}">
                  <a16:creationId xmlns:a16="http://schemas.microsoft.com/office/drawing/2014/main" id="{00000000-0008-0000-0200-0000D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7</xdr:row>
          <xdr:rowOff>30480</xdr:rowOff>
        </xdr:from>
        <xdr:to>
          <xdr:col>54</xdr:col>
          <xdr:colOff>0</xdr:colOff>
          <xdr:row>7</xdr:row>
          <xdr:rowOff>205740</xdr:rowOff>
        </xdr:to>
        <xdr:sp macro="" textlink="">
          <xdr:nvSpPr>
            <xdr:cNvPr id="7127" name="Drop Down 983" hidden="1">
              <a:extLst>
                <a:ext uri="{63B3BB69-23CF-44E3-9099-C40C66FF867C}">
                  <a14:compatExt spid="_x0000_s7127"/>
                </a:ext>
                <a:ext uri="{FF2B5EF4-FFF2-40B4-BE49-F238E27FC236}">
                  <a16:creationId xmlns:a16="http://schemas.microsoft.com/office/drawing/2014/main" id="{00000000-0008-0000-0200-0000D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12</xdr:row>
          <xdr:rowOff>22860</xdr:rowOff>
        </xdr:from>
        <xdr:to>
          <xdr:col>54</xdr:col>
          <xdr:colOff>0</xdr:colOff>
          <xdr:row>12</xdr:row>
          <xdr:rowOff>205740</xdr:rowOff>
        </xdr:to>
        <xdr:sp macro="" textlink="">
          <xdr:nvSpPr>
            <xdr:cNvPr id="7128" name="Drop Down 984" hidden="1">
              <a:extLst>
                <a:ext uri="{63B3BB69-23CF-44E3-9099-C40C66FF867C}">
                  <a14:compatExt spid="_x0000_s7128"/>
                </a:ext>
                <a:ext uri="{FF2B5EF4-FFF2-40B4-BE49-F238E27FC236}">
                  <a16:creationId xmlns:a16="http://schemas.microsoft.com/office/drawing/2014/main" id="{00000000-0008-0000-0200-0000D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13</xdr:row>
          <xdr:rowOff>22860</xdr:rowOff>
        </xdr:from>
        <xdr:to>
          <xdr:col>54</xdr:col>
          <xdr:colOff>0</xdr:colOff>
          <xdr:row>13</xdr:row>
          <xdr:rowOff>220980</xdr:rowOff>
        </xdr:to>
        <xdr:sp macro="" textlink="">
          <xdr:nvSpPr>
            <xdr:cNvPr id="7129" name="Drop Down 985" hidden="1">
              <a:extLst>
                <a:ext uri="{63B3BB69-23CF-44E3-9099-C40C66FF867C}">
                  <a14:compatExt spid="_x0000_s7129"/>
                </a:ext>
                <a:ext uri="{FF2B5EF4-FFF2-40B4-BE49-F238E27FC236}">
                  <a16:creationId xmlns:a16="http://schemas.microsoft.com/office/drawing/2014/main" id="{00000000-0008-0000-0200-0000D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</xdr:colOff>
          <xdr:row>11</xdr:row>
          <xdr:rowOff>22860</xdr:rowOff>
        </xdr:from>
        <xdr:to>
          <xdr:col>54</xdr:col>
          <xdr:colOff>0</xdr:colOff>
          <xdr:row>11</xdr:row>
          <xdr:rowOff>205740</xdr:rowOff>
        </xdr:to>
        <xdr:sp macro="" textlink="">
          <xdr:nvSpPr>
            <xdr:cNvPr id="7130" name="Drop Down 986" hidden="1">
              <a:extLst>
                <a:ext uri="{63B3BB69-23CF-44E3-9099-C40C66FF867C}">
                  <a14:compatExt spid="_x0000_s7130"/>
                </a:ext>
                <a:ext uri="{FF2B5EF4-FFF2-40B4-BE49-F238E27FC236}">
                  <a16:creationId xmlns:a16="http://schemas.microsoft.com/office/drawing/2014/main" id="{00000000-0008-0000-0200-0000D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14</xdr:row>
          <xdr:rowOff>7620</xdr:rowOff>
        </xdr:from>
        <xdr:to>
          <xdr:col>54</xdr:col>
          <xdr:colOff>0</xdr:colOff>
          <xdr:row>14</xdr:row>
          <xdr:rowOff>205740</xdr:rowOff>
        </xdr:to>
        <xdr:sp macro="" textlink="">
          <xdr:nvSpPr>
            <xdr:cNvPr id="7131" name="Drop Down 987" hidden="1">
              <a:extLst>
                <a:ext uri="{63B3BB69-23CF-44E3-9099-C40C66FF867C}">
                  <a14:compatExt spid="_x0000_s7131"/>
                </a:ext>
                <a:ext uri="{FF2B5EF4-FFF2-40B4-BE49-F238E27FC236}">
                  <a16:creationId xmlns:a16="http://schemas.microsoft.com/office/drawing/2014/main" id="{00000000-0008-0000-0200-0000D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17</xdr:row>
          <xdr:rowOff>22860</xdr:rowOff>
        </xdr:from>
        <xdr:to>
          <xdr:col>53</xdr:col>
          <xdr:colOff>1463040</xdr:colOff>
          <xdr:row>17</xdr:row>
          <xdr:rowOff>205740</xdr:rowOff>
        </xdr:to>
        <xdr:sp macro="" textlink="">
          <xdr:nvSpPr>
            <xdr:cNvPr id="7132" name="Drop Down 988" hidden="1">
              <a:extLst>
                <a:ext uri="{63B3BB69-23CF-44E3-9099-C40C66FF867C}">
                  <a14:compatExt spid="_x0000_s7132"/>
                </a:ext>
                <a:ext uri="{FF2B5EF4-FFF2-40B4-BE49-F238E27FC236}">
                  <a16:creationId xmlns:a16="http://schemas.microsoft.com/office/drawing/2014/main" id="{00000000-0008-0000-0200-0000D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22860</xdr:colOff>
          <xdr:row>18</xdr:row>
          <xdr:rowOff>22860</xdr:rowOff>
        </xdr:from>
        <xdr:to>
          <xdr:col>53</xdr:col>
          <xdr:colOff>1463040</xdr:colOff>
          <xdr:row>18</xdr:row>
          <xdr:rowOff>205740</xdr:rowOff>
        </xdr:to>
        <xdr:sp macro="" textlink="">
          <xdr:nvSpPr>
            <xdr:cNvPr id="7133" name="Drop Down 989" hidden="1">
              <a:extLst>
                <a:ext uri="{63B3BB69-23CF-44E3-9099-C40C66FF867C}">
                  <a14:compatExt spid="_x0000_s7133"/>
                </a:ext>
                <a:ext uri="{FF2B5EF4-FFF2-40B4-BE49-F238E27FC236}">
                  <a16:creationId xmlns:a16="http://schemas.microsoft.com/office/drawing/2014/main" id="{00000000-0008-0000-0200-0000D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4</xdr:row>
          <xdr:rowOff>22860</xdr:rowOff>
        </xdr:from>
        <xdr:to>
          <xdr:col>54</xdr:col>
          <xdr:colOff>1272540</xdr:colOff>
          <xdr:row>4</xdr:row>
          <xdr:rowOff>205740</xdr:rowOff>
        </xdr:to>
        <xdr:sp macro="" textlink="">
          <xdr:nvSpPr>
            <xdr:cNvPr id="7135" name="Drop Down 991" hidden="1">
              <a:extLst>
                <a:ext uri="{63B3BB69-23CF-44E3-9099-C40C66FF867C}">
                  <a14:compatExt spid="_x0000_s7135"/>
                </a:ext>
                <a:ext uri="{FF2B5EF4-FFF2-40B4-BE49-F238E27FC236}">
                  <a16:creationId xmlns:a16="http://schemas.microsoft.com/office/drawing/2014/main" id="{00000000-0008-0000-0200-0000D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</xdr:colOff>
          <xdr:row>8</xdr:row>
          <xdr:rowOff>22860</xdr:rowOff>
        </xdr:from>
        <xdr:to>
          <xdr:col>55</xdr:col>
          <xdr:colOff>0</xdr:colOff>
          <xdr:row>8</xdr:row>
          <xdr:rowOff>205740</xdr:rowOff>
        </xdr:to>
        <xdr:sp macro="" textlink="">
          <xdr:nvSpPr>
            <xdr:cNvPr id="7136" name="Drop Down 992" hidden="1">
              <a:extLst>
                <a:ext uri="{63B3BB69-23CF-44E3-9099-C40C66FF867C}">
                  <a14:compatExt spid="_x0000_s7136"/>
                </a:ext>
                <a:ext uri="{FF2B5EF4-FFF2-40B4-BE49-F238E27FC236}">
                  <a16:creationId xmlns:a16="http://schemas.microsoft.com/office/drawing/2014/main" id="{00000000-0008-0000-0200-0000E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</xdr:colOff>
          <xdr:row>9</xdr:row>
          <xdr:rowOff>22860</xdr:rowOff>
        </xdr:from>
        <xdr:to>
          <xdr:col>55</xdr:col>
          <xdr:colOff>0</xdr:colOff>
          <xdr:row>9</xdr:row>
          <xdr:rowOff>205740</xdr:rowOff>
        </xdr:to>
        <xdr:sp macro="" textlink="">
          <xdr:nvSpPr>
            <xdr:cNvPr id="7137" name="Drop Down 993" hidden="1">
              <a:extLst>
                <a:ext uri="{63B3BB69-23CF-44E3-9099-C40C66FF867C}">
                  <a14:compatExt spid="_x0000_s7137"/>
                </a:ext>
                <a:ext uri="{FF2B5EF4-FFF2-40B4-BE49-F238E27FC236}">
                  <a16:creationId xmlns:a16="http://schemas.microsoft.com/office/drawing/2014/main" id="{00000000-0008-0000-0200-0000E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10</xdr:row>
          <xdr:rowOff>22860</xdr:rowOff>
        </xdr:from>
        <xdr:to>
          <xdr:col>55</xdr:col>
          <xdr:colOff>0</xdr:colOff>
          <xdr:row>10</xdr:row>
          <xdr:rowOff>205740</xdr:rowOff>
        </xdr:to>
        <xdr:sp macro="" textlink="">
          <xdr:nvSpPr>
            <xdr:cNvPr id="7138" name="Drop Down 994" hidden="1">
              <a:extLst>
                <a:ext uri="{63B3BB69-23CF-44E3-9099-C40C66FF867C}">
                  <a14:compatExt spid="_x0000_s7138"/>
                </a:ext>
                <a:ext uri="{FF2B5EF4-FFF2-40B4-BE49-F238E27FC236}">
                  <a16:creationId xmlns:a16="http://schemas.microsoft.com/office/drawing/2014/main" id="{00000000-0008-0000-0200-0000E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15</xdr:row>
          <xdr:rowOff>22860</xdr:rowOff>
        </xdr:from>
        <xdr:to>
          <xdr:col>54</xdr:col>
          <xdr:colOff>1272540</xdr:colOff>
          <xdr:row>15</xdr:row>
          <xdr:rowOff>205740</xdr:rowOff>
        </xdr:to>
        <xdr:sp macro="" textlink="">
          <xdr:nvSpPr>
            <xdr:cNvPr id="7139" name="Drop Down 995" hidden="1">
              <a:extLst>
                <a:ext uri="{63B3BB69-23CF-44E3-9099-C40C66FF867C}">
                  <a14:compatExt spid="_x0000_s7139"/>
                </a:ext>
                <a:ext uri="{FF2B5EF4-FFF2-40B4-BE49-F238E27FC236}">
                  <a16:creationId xmlns:a16="http://schemas.microsoft.com/office/drawing/2014/main" id="{00000000-0008-0000-0200-0000E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19</xdr:row>
          <xdr:rowOff>22860</xdr:rowOff>
        </xdr:from>
        <xdr:to>
          <xdr:col>55</xdr:col>
          <xdr:colOff>0</xdr:colOff>
          <xdr:row>19</xdr:row>
          <xdr:rowOff>205740</xdr:rowOff>
        </xdr:to>
        <xdr:sp macro="" textlink="">
          <xdr:nvSpPr>
            <xdr:cNvPr id="7140" name="Drop Down 996" hidden="1">
              <a:extLst>
                <a:ext uri="{63B3BB69-23CF-44E3-9099-C40C66FF867C}">
                  <a14:compatExt spid="_x0000_s7140"/>
                </a:ext>
                <a:ext uri="{FF2B5EF4-FFF2-40B4-BE49-F238E27FC236}">
                  <a16:creationId xmlns:a16="http://schemas.microsoft.com/office/drawing/2014/main" id="{00000000-0008-0000-0200-0000E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20</xdr:row>
          <xdr:rowOff>22860</xdr:rowOff>
        </xdr:from>
        <xdr:to>
          <xdr:col>55</xdr:col>
          <xdr:colOff>0</xdr:colOff>
          <xdr:row>20</xdr:row>
          <xdr:rowOff>205740</xdr:rowOff>
        </xdr:to>
        <xdr:sp macro="" textlink="">
          <xdr:nvSpPr>
            <xdr:cNvPr id="7141" name="Drop Down 997" hidden="1">
              <a:extLst>
                <a:ext uri="{63B3BB69-23CF-44E3-9099-C40C66FF867C}">
                  <a14:compatExt spid="_x0000_s7141"/>
                </a:ext>
                <a:ext uri="{FF2B5EF4-FFF2-40B4-BE49-F238E27FC236}">
                  <a16:creationId xmlns:a16="http://schemas.microsoft.com/office/drawing/2014/main" id="{00000000-0008-0000-0200-0000E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21</xdr:row>
          <xdr:rowOff>22860</xdr:rowOff>
        </xdr:from>
        <xdr:to>
          <xdr:col>55</xdr:col>
          <xdr:colOff>0</xdr:colOff>
          <xdr:row>21</xdr:row>
          <xdr:rowOff>205740</xdr:rowOff>
        </xdr:to>
        <xdr:sp macro="" textlink="">
          <xdr:nvSpPr>
            <xdr:cNvPr id="7142" name="Drop Down 998" hidden="1">
              <a:extLst>
                <a:ext uri="{63B3BB69-23CF-44E3-9099-C40C66FF867C}">
                  <a14:compatExt spid="_x0000_s7142"/>
                </a:ext>
                <a:ext uri="{FF2B5EF4-FFF2-40B4-BE49-F238E27FC236}">
                  <a16:creationId xmlns:a16="http://schemas.microsoft.com/office/drawing/2014/main" id="{00000000-0008-0000-0200-0000E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7</xdr:row>
          <xdr:rowOff>30480</xdr:rowOff>
        </xdr:from>
        <xdr:to>
          <xdr:col>55</xdr:col>
          <xdr:colOff>0</xdr:colOff>
          <xdr:row>7</xdr:row>
          <xdr:rowOff>205740</xdr:rowOff>
        </xdr:to>
        <xdr:sp macro="" textlink="">
          <xdr:nvSpPr>
            <xdr:cNvPr id="7143" name="Drop Down 999" hidden="1">
              <a:extLst>
                <a:ext uri="{63B3BB69-23CF-44E3-9099-C40C66FF867C}">
                  <a14:compatExt spid="_x0000_s7143"/>
                </a:ext>
                <a:ext uri="{FF2B5EF4-FFF2-40B4-BE49-F238E27FC236}">
                  <a16:creationId xmlns:a16="http://schemas.microsoft.com/office/drawing/2014/main" id="{00000000-0008-0000-0200-0000E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12</xdr:row>
          <xdr:rowOff>22860</xdr:rowOff>
        </xdr:from>
        <xdr:to>
          <xdr:col>55</xdr:col>
          <xdr:colOff>0</xdr:colOff>
          <xdr:row>12</xdr:row>
          <xdr:rowOff>205740</xdr:rowOff>
        </xdr:to>
        <xdr:sp macro="" textlink="">
          <xdr:nvSpPr>
            <xdr:cNvPr id="7144" name="Drop Down 1000" hidden="1">
              <a:extLst>
                <a:ext uri="{63B3BB69-23CF-44E3-9099-C40C66FF867C}">
                  <a14:compatExt spid="_x0000_s7144"/>
                </a:ext>
                <a:ext uri="{FF2B5EF4-FFF2-40B4-BE49-F238E27FC236}">
                  <a16:creationId xmlns:a16="http://schemas.microsoft.com/office/drawing/2014/main" id="{00000000-0008-0000-0200-0000E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30480</xdr:colOff>
          <xdr:row>13</xdr:row>
          <xdr:rowOff>22860</xdr:rowOff>
        </xdr:from>
        <xdr:to>
          <xdr:col>55</xdr:col>
          <xdr:colOff>0</xdr:colOff>
          <xdr:row>13</xdr:row>
          <xdr:rowOff>220980</xdr:rowOff>
        </xdr:to>
        <xdr:sp macro="" textlink="">
          <xdr:nvSpPr>
            <xdr:cNvPr id="7145" name="Drop Down 1001" hidden="1">
              <a:extLst>
                <a:ext uri="{63B3BB69-23CF-44E3-9099-C40C66FF867C}">
                  <a14:compatExt spid="_x0000_s7145"/>
                </a:ext>
                <a:ext uri="{FF2B5EF4-FFF2-40B4-BE49-F238E27FC236}">
                  <a16:creationId xmlns:a16="http://schemas.microsoft.com/office/drawing/2014/main" id="{00000000-0008-0000-0200-0000E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</xdr:colOff>
          <xdr:row>11</xdr:row>
          <xdr:rowOff>22860</xdr:rowOff>
        </xdr:from>
        <xdr:to>
          <xdr:col>55</xdr:col>
          <xdr:colOff>0</xdr:colOff>
          <xdr:row>11</xdr:row>
          <xdr:rowOff>205740</xdr:rowOff>
        </xdr:to>
        <xdr:sp macro="" textlink="">
          <xdr:nvSpPr>
            <xdr:cNvPr id="7146" name="Drop Down 1002" hidden="1">
              <a:extLst>
                <a:ext uri="{63B3BB69-23CF-44E3-9099-C40C66FF867C}">
                  <a14:compatExt spid="_x0000_s7146"/>
                </a:ext>
                <a:ext uri="{FF2B5EF4-FFF2-40B4-BE49-F238E27FC236}">
                  <a16:creationId xmlns:a16="http://schemas.microsoft.com/office/drawing/2014/main" id="{00000000-0008-0000-0200-0000E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30480</xdr:colOff>
          <xdr:row>14</xdr:row>
          <xdr:rowOff>7620</xdr:rowOff>
        </xdr:from>
        <xdr:to>
          <xdr:col>55</xdr:col>
          <xdr:colOff>0</xdr:colOff>
          <xdr:row>14</xdr:row>
          <xdr:rowOff>205740</xdr:rowOff>
        </xdr:to>
        <xdr:sp macro="" textlink="">
          <xdr:nvSpPr>
            <xdr:cNvPr id="7147" name="Drop Down 1003" hidden="1">
              <a:extLst>
                <a:ext uri="{63B3BB69-23CF-44E3-9099-C40C66FF867C}">
                  <a14:compatExt spid="_x0000_s7147"/>
                </a:ext>
                <a:ext uri="{FF2B5EF4-FFF2-40B4-BE49-F238E27FC236}">
                  <a16:creationId xmlns:a16="http://schemas.microsoft.com/office/drawing/2014/main" id="{00000000-0008-0000-0200-0000E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17</xdr:row>
          <xdr:rowOff>22860</xdr:rowOff>
        </xdr:from>
        <xdr:to>
          <xdr:col>54</xdr:col>
          <xdr:colOff>1463040</xdr:colOff>
          <xdr:row>17</xdr:row>
          <xdr:rowOff>205740</xdr:rowOff>
        </xdr:to>
        <xdr:sp macro="" textlink="">
          <xdr:nvSpPr>
            <xdr:cNvPr id="7148" name="Drop Down 1004" hidden="1">
              <a:extLst>
                <a:ext uri="{63B3BB69-23CF-44E3-9099-C40C66FF867C}">
                  <a14:compatExt spid="_x0000_s7148"/>
                </a:ext>
                <a:ext uri="{FF2B5EF4-FFF2-40B4-BE49-F238E27FC236}">
                  <a16:creationId xmlns:a16="http://schemas.microsoft.com/office/drawing/2014/main" id="{00000000-0008-0000-0200-0000E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22860</xdr:colOff>
          <xdr:row>18</xdr:row>
          <xdr:rowOff>22860</xdr:rowOff>
        </xdr:from>
        <xdr:to>
          <xdr:col>54</xdr:col>
          <xdr:colOff>1463040</xdr:colOff>
          <xdr:row>18</xdr:row>
          <xdr:rowOff>205740</xdr:rowOff>
        </xdr:to>
        <xdr:sp macro="" textlink="">
          <xdr:nvSpPr>
            <xdr:cNvPr id="7149" name="Drop Down 1005" hidden="1">
              <a:extLst>
                <a:ext uri="{63B3BB69-23CF-44E3-9099-C40C66FF867C}">
                  <a14:compatExt spid="_x0000_s7149"/>
                </a:ext>
                <a:ext uri="{FF2B5EF4-FFF2-40B4-BE49-F238E27FC236}">
                  <a16:creationId xmlns:a16="http://schemas.microsoft.com/office/drawing/2014/main" id="{00000000-0008-0000-0200-0000E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4</xdr:row>
          <xdr:rowOff>22860</xdr:rowOff>
        </xdr:from>
        <xdr:to>
          <xdr:col>55</xdr:col>
          <xdr:colOff>1272540</xdr:colOff>
          <xdr:row>4</xdr:row>
          <xdr:rowOff>205740</xdr:rowOff>
        </xdr:to>
        <xdr:sp macro="" textlink="">
          <xdr:nvSpPr>
            <xdr:cNvPr id="7151" name="Drop Down 1007" hidden="1">
              <a:extLst>
                <a:ext uri="{63B3BB69-23CF-44E3-9099-C40C66FF867C}">
                  <a14:compatExt spid="_x0000_s7151"/>
                </a:ext>
                <a:ext uri="{FF2B5EF4-FFF2-40B4-BE49-F238E27FC236}">
                  <a16:creationId xmlns:a16="http://schemas.microsoft.com/office/drawing/2014/main" id="{00000000-0008-0000-0200-0000E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8</xdr:row>
          <xdr:rowOff>22860</xdr:rowOff>
        </xdr:from>
        <xdr:to>
          <xdr:col>56</xdr:col>
          <xdr:colOff>0</xdr:colOff>
          <xdr:row>8</xdr:row>
          <xdr:rowOff>205740</xdr:rowOff>
        </xdr:to>
        <xdr:sp macro="" textlink="">
          <xdr:nvSpPr>
            <xdr:cNvPr id="7152" name="Drop Down 1008" hidden="1">
              <a:extLst>
                <a:ext uri="{63B3BB69-23CF-44E3-9099-C40C66FF867C}">
                  <a14:compatExt spid="_x0000_s7152"/>
                </a:ext>
                <a:ext uri="{FF2B5EF4-FFF2-40B4-BE49-F238E27FC236}">
                  <a16:creationId xmlns:a16="http://schemas.microsoft.com/office/drawing/2014/main" id="{00000000-0008-0000-0200-0000F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9</xdr:row>
          <xdr:rowOff>22860</xdr:rowOff>
        </xdr:from>
        <xdr:to>
          <xdr:col>56</xdr:col>
          <xdr:colOff>0</xdr:colOff>
          <xdr:row>9</xdr:row>
          <xdr:rowOff>205740</xdr:rowOff>
        </xdr:to>
        <xdr:sp macro="" textlink="">
          <xdr:nvSpPr>
            <xdr:cNvPr id="7153" name="Drop Down 1009" hidden="1">
              <a:extLst>
                <a:ext uri="{63B3BB69-23CF-44E3-9099-C40C66FF867C}">
                  <a14:compatExt spid="_x0000_s7153"/>
                </a:ext>
                <a:ext uri="{FF2B5EF4-FFF2-40B4-BE49-F238E27FC236}">
                  <a16:creationId xmlns:a16="http://schemas.microsoft.com/office/drawing/2014/main" id="{00000000-0008-0000-0200-0000F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10</xdr:row>
          <xdr:rowOff>22860</xdr:rowOff>
        </xdr:from>
        <xdr:to>
          <xdr:col>56</xdr:col>
          <xdr:colOff>0</xdr:colOff>
          <xdr:row>10</xdr:row>
          <xdr:rowOff>205740</xdr:rowOff>
        </xdr:to>
        <xdr:sp macro="" textlink="">
          <xdr:nvSpPr>
            <xdr:cNvPr id="7154" name="Drop Down 1010" hidden="1">
              <a:extLst>
                <a:ext uri="{63B3BB69-23CF-44E3-9099-C40C66FF867C}">
                  <a14:compatExt spid="_x0000_s7154"/>
                </a:ext>
                <a:ext uri="{FF2B5EF4-FFF2-40B4-BE49-F238E27FC236}">
                  <a16:creationId xmlns:a16="http://schemas.microsoft.com/office/drawing/2014/main" id="{00000000-0008-0000-0200-0000F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15</xdr:row>
          <xdr:rowOff>22860</xdr:rowOff>
        </xdr:from>
        <xdr:to>
          <xdr:col>55</xdr:col>
          <xdr:colOff>1272540</xdr:colOff>
          <xdr:row>15</xdr:row>
          <xdr:rowOff>205740</xdr:rowOff>
        </xdr:to>
        <xdr:sp macro="" textlink="">
          <xdr:nvSpPr>
            <xdr:cNvPr id="7155" name="Drop Down 1011" hidden="1">
              <a:extLst>
                <a:ext uri="{63B3BB69-23CF-44E3-9099-C40C66FF867C}">
                  <a14:compatExt spid="_x0000_s7155"/>
                </a:ext>
                <a:ext uri="{FF2B5EF4-FFF2-40B4-BE49-F238E27FC236}">
                  <a16:creationId xmlns:a16="http://schemas.microsoft.com/office/drawing/2014/main" id="{00000000-0008-0000-0200-0000F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19</xdr:row>
          <xdr:rowOff>22860</xdr:rowOff>
        </xdr:from>
        <xdr:to>
          <xdr:col>56</xdr:col>
          <xdr:colOff>0</xdr:colOff>
          <xdr:row>19</xdr:row>
          <xdr:rowOff>205740</xdr:rowOff>
        </xdr:to>
        <xdr:sp macro="" textlink="">
          <xdr:nvSpPr>
            <xdr:cNvPr id="7156" name="Drop Down 1012" hidden="1">
              <a:extLst>
                <a:ext uri="{63B3BB69-23CF-44E3-9099-C40C66FF867C}">
                  <a14:compatExt spid="_x0000_s7156"/>
                </a:ext>
                <a:ext uri="{FF2B5EF4-FFF2-40B4-BE49-F238E27FC236}">
                  <a16:creationId xmlns:a16="http://schemas.microsoft.com/office/drawing/2014/main" id="{00000000-0008-0000-0200-0000F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20</xdr:row>
          <xdr:rowOff>22860</xdr:rowOff>
        </xdr:from>
        <xdr:to>
          <xdr:col>56</xdr:col>
          <xdr:colOff>0</xdr:colOff>
          <xdr:row>20</xdr:row>
          <xdr:rowOff>205740</xdr:rowOff>
        </xdr:to>
        <xdr:sp macro="" textlink="">
          <xdr:nvSpPr>
            <xdr:cNvPr id="7157" name="Drop Down 1013" hidden="1">
              <a:extLst>
                <a:ext uri="{63B3BB69-23CF-44E3-9099-C40C66FF867C}">
                  <a14:compatExt spid="_x0000_s7157"/>
                </a:ext>
                <a:ext uri="{FF2B5EF4-FFF2-40B4-BE49-F238E27FC236}">
                  <a16:creationId xmlns:a16="http://schemas.microsoft.com/office/drawing/2014/main" id="{00000000-0008-0000-0200-0000F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21</xdr:row>
          <xdr:rowOff>22860</xdr:rowOff>
        </xdr:from>
        <xdr:to>
          <xdr:col>56</xdr:col>
          <xdr:colOff>0</xdr:colOff>
          <xdr:row>21</xdr:row>
          <xdr:rowOff>205740</xdr:rowOff>
        </xdr:to>
        <xdr:sp macro="" textlink="">
          <xdr:nvSpPr>
            <xdr:cNvPr id="7158" name="Drop Down 1014" hidden="1">
              <a:extLst>
                <a:ext uri="{63B3BB69-23CF-44E3-9099-C40C66FF867C}">
                  <a14:compatExt spid="_x0000_s7158"/>
                </a:ext>
                <a:ext uri="{FF2B5EF4-FFF2-40B4-BE49-F238E27FC236}">
                  <a16:creationId xmlns:a16="http://schemas.microsoft.com/office/drawing/2014/main" id="{00000000-0008-0000-0200-0000F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7</xdr:row>
          <xdr:rowOff>30480</xdr:rowOff>
        </xdr:from>
        <xdr:to>
          <xdr:col>56</xdr:col>
          <xdr:colOff>0</xdr:colOff>
          <xdr:row>7</xdr:row>
          <xdr:rowOff>205740</xdr:rowOff>
        </xdr:to>
        <xdr:sp macro="" textlink="">
          <xdr:nvSpPr>
            <xdr:cNvPr id="7159" name="Drop Down 1015" hidden="1">
              <a:extLst>
                <a:ext uri="{63B3BB69-23CF-44E3-9099-C40C66FF867C}">
                  <a14:compatExt spid="_x0000_s7159"/>
                </a:ext>
                <a:ext uri="{FF2B5EF4-FFF2-40B4-BE49-F238E27FC236}">
                  <a16:creationId xmlns:a16="http://schemas.microsoft.com/office/drawing/2014/main" id="{00000000-0008-0000-0200-0000F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12</xdr:row>
          <xdr:rowOff>22860</xdr:rowOff>
        </xdr:from>
        <xdr:to>
          <xdr:col>56</xdr:col>
          <xdr:colOff>0</xdr:colOff>
          <xdr:row>12</xdr:row>
          <xdr:rowOff>205740</xdr:rowOff>
        </xdr:to>
        <xdr:sp macro="" textlink="">
          <xdr:nvSpPr>
            <xdr:cNvPr id="7160" name="Drop Down 1016" hidden="1">
              <a:extLst>
                <a:ext uri="{63B3BB69-23CF-44E3-9099-C40C66FF867C}">
                  <a14:compatExt spid="_x0000_s7160"/>
                </a:ext>
                <a:ext uri="{FF2B5EF4-FFF2-40B4-BE49-F238E27FC236}">
                  <a16:creationId xmlns:a16="http://schemas.microsoft.com/office/drawing/2014/main" id="{00000000-0008-0000-0200-0000F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30480</xdr:colOff>
          <xdr:row>13</xdr:row>
          <xdr:rowOff>22860</xdr:rowOff>
        </xdr:from>
        <xdr:to>
          <xdr:col>56</xdr:col>
          <xdr:colOff>0</xdr:colOff>
          <xdr:row>13</xdr:row>
          <xdr:rowOff>220980</xdr:rowOff>
        </xdr:to>
        <xdr:sp macro="" textlink="">
          <xdr:nvSpPr>
            <xdr:cNvPr id="7161" name="Drop Down 1017" hidden="1">
              <a:extLst>
                <a:ext uri="{63B3BB69-23CF-44E3-9099-C40C66FF867C}">
                  <a14:compatExt spid="_x0000_s7161"/>
                </a:ext>
                <a:ext uri="{FF2B5EF4-FFF2-40B4-BE49-F238E27FC236}">
                  <a16:creationId xmlns:a16="http://schemas.microsoft.com/office/drawing/2014/main" id="{00000000-0008-0000-0200-0000F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11</xdr:row>
          <xdr:rowOff>22860</xdr:rowOff>
        </xdr:from>
        <xdr:to>
          <xdr:col>56</xdr:col>
          <xdr:colOff>0</xdr:colOff>
          <xdr:row>11</xdr:row>
          <xdr:rowOff>205740</xdr:rowOff>
        </xdr:to>
        <xdr:sp macro="" textlink="">
          <xdr:nvSpPr>
            <xdr:cNvPr id="7162" name="Drop Down 1018" hidden="1">
              <a:extLst>
                <a:ext uri="{63B3BB69-23CF-44E3-9099-C40C66FF867C}">
                  <a14:compatExt spid="_x0000_s7162"/>
                </a:ext>
                <a:ext uri="{FF2B5EF4-FFF2-40B4-BE49-F238E27FC236}">
                  <a16:creationId xmlns:a16="http://schemas.microsoft.com/office/drawing/2014/main" id="{00000000-0008-0000-0200-0000F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30480</xdr:colOff>
          <xdr:row>14</xdr:row>
          <xdr:rowOff>7620</xdr:rowOff>
        </xdr:from>
        <xdr:to>
          <xdr:col>56</xdr:col>
          <xdr:colOff>0</xdr:colOff>
          <xdr:row>14</xdr:row>
          <xdr:rowOff>205740</xdr:rowOff>
        </xdr:to>
        <xdr:sp macro="" textlink="">
          <xdr:nvSpPr>
            <xdr:cNvPr id="7163" name="Drop Down 1019" hidden="1">
              <a:extLst>
                <a:ext uri="{63B3BB69-23CF-44E3-9099-C40C66FF867C}">
                  <a14:compatExt spid="_x0000_s7163"/>
                </a:ext>
                <a:ext uri="{FF2B5EF4-FFF2-40B4-BE49-F238E27FC236}">
                  <a16:creationId xmlns:a16="http://schemas.microsoft.com/office/drawing/2014/main" id="{00000000-0008-0000-0200-0000F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17</xdr:row>
          <xdr:rowOff>22860</xdr:rowOff>
        </xdr:from>
        <xdr:to>
          <xdr:col>55</xdr:col>
          <xdr:colOff>1463040</xdr:colOff>
          <xdr:row>17</xdr:row>
          <xdr:rowOff>205740</xdr:rowOff>
        </xdr:to>
        <xdr:sp macro="" textlink="">
          <xdr:nvSpPr>
            <xdr:cNvPr id="7164" name="Drop Down 1020" hidden="1">
              <a:extLst>
                <a:ext uri="{63B3BB69-23CF-44E3-9099-C40C66FF867C}">
                  <a14:compatExt spid="_x0000_s7164"/>
                </a:ext>
                <a:ext uri="{FF2B5EF4-FFF2-40B4-BE49-F238E27FC236}">
                  <a16:creationId xmlns:a16="http://schemas.microsoft.com/office/drawing/2014/main" id="{00000000-0008-0000-0200-0000F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18</xdr:row>
          <xdr:rowOff>22860</xdr:rowOff>
        </xdr:from>
        <xdr:to>
          <xdr:col>55</xdr:col>
          <xdr:colOff>1463040</xdr:colOff>
          <xdr:row>18</xdr:row>
          <xdr:rowOff>205740</xdr:rowOff>
        </xdr:to>
        <xdr:sp macro="" textlink="">
          <xdr:nvSpPr>
            <xdr:cNvPr id="7165" name="Drop Down 1021" hidden="1">
              <a:extLst>
                <a:ext uri="{63B3BB69-23CF-44E3-9099-C40C66FF867C}">
                  <a14:compatExt spid="_x0000_s7165"/>
                </a:ext>
                <a:ext uri="{FF2B5EF4-FFF2-40B4-BE49-F238E27FC236}">
                  <a16:creationId xmlns:a16="http://schemas.microsoft.com/office/drawing/2014/main" id="{00000000-0008-0000-0200-0000F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4</xdr:row>
          <xdr:rowOff>22860</xdr:rowOff>
        </xdr:from>
        <xdr:to>
          <xdr:col>56</xdr:col>
          <xdr:colOff>1272540</xdr:colOff>
          <xdr:row>4</xdr:row>
          <xdr:rowOff>205740</xdr:rowOff>
        </xdr:to>
        <xdr:sp macro="" textlink="">
          <xdr:nvSpPr>
            <xdr:cNvPr id="7167" name="Drop Down 1023" hidden="1">
              <a:extLst>
                <a:ext uri="{63B3BB69-23CF-44E3-9099-C40C66FF867C}">
                  <a14:compatExt spid="_x0000_s7167"/>
                </a:ext>
                <a:ext uri="{FF2B5EF4-FFF2-40B4-BE49-F238E27FC236}">
                  <a16:creationId xmlns:a16="http://schemas.microsoft.com/office/drawing/2014/main" id="{00000000-0008-0000-0200-0000F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</xdr:row>
          <xdr:rowOff>22860</xdr:rowOff>
        </xdr:from>
        <xdr:to>
          <xdr:col>57</xdr:col>
          <xdr:colOff>0</xdr:colOff>
          <xdr:row>8</xdr:row>
          <xdr:rowOff>205740</xdr:rowOff>
        </xdr:to>
        <xdr:sp macro="" textlink="">
          <xdr:nvSpPr>
            <xdr:cNvPr id="20480" name="Drop Down 1024" hidden="1">
              <a:extLst>
                <a:ext uri="{63B3BB69-23CF-44E3-9099-C40C66FF867C}">
                  <a14:compatExt spid="_x0000_s20480"/>
                </a:ext>
                <a:ext uri="{FF2B5EF4-FFF2-40B4-BE49-F238E27FC236}">
                  <a16:creationId xmlns:a16="http://schemas.microsoft.com/office/drawing/2014/main" id="{00000000-0008-0000-0200-00000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9</xdr:row>
          <xdr:rowOff>22860</xdr:rowOff>
        </xdr:from>
        <xdr:to>
          <xdr:col>57</xdr:col>
          <xdr:colOff>0</xdr:colOff>
          <xdr:row>9</xdr:row>
          <xdr:rowOff>205740</xdr:rowOff>
        </xdr:to>
        <xdr:sp macro="" textlink="">
          <xdr:nvSpPr>
            <xdr:cNvPr id="20481" name="Drop Down 1025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10</xdr:row>
          <xdr:rowOff>22860</xdr:rowOff>
        </xdr:from>
        <xdr:to>
          <xdr:col>57</xdr:col>
          <xdr:colOff>0</xdr:colOff>
          <xdr:row>10</xdr:row>
          <xdr:rowOff>205740</xdr:rowOff>
        </xdr:to>
        <xdr:sp macro="" textlink="">
          <xdr:nvSpPr>
            <xdr:cNvPr id="20482" name="Drop Down 1026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15</xdr:row>
          <xdr:rowOff>22860</xdr:rowOff>
        </xdr:from>
        <xdr:to>
          <xdr:col>56</xdr:col>
          <xdr:colOff>1272540</xdr:colOff>
          <xdr:row>15</xdr:row>
          <xdr:rowOff>205740</xdr:rowOff>
        </xdr:to>
        <xdr:sp macro="" textlink="">
          <xdr:nvSpPr>
            <xdr:cNvPr id="20483" name="Drop Down 1027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19</xdr:row>
          <xdr:rowOff>22860</xdr:rowOff>
        </xdr:from>
        <xdr:to>
          <xdr:col>57</xdr:col>
          <xdr:colOff>0</xdr:colOff>
          <xdr:row>19</xdr:row>
          <xdr:rowOff>205740</xdr:rowOff>
        </xdr:to>
        <xdr:sp macro="" textlink="">
          <xdr:nvSpPr>
            <xdr:cNvPr id="20484" name="Drop Down 1028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2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20</xdr:row>
          <xdr:rowOff>22860</xdr:rowOff>
        </xdr:from>
        <xdr:to>
          <xdr:col>57</xdr:col>
          <xdr:colOff>0</xdr:colOff>
          <xdr:row>20</xdr:row>
          <xdr:rowOff>205740</xdr:rowOff>
        </xdr:to>
        <xdr:sp macro="" textlink="">
          <xdr:nvSpPr>
            <xdr:cNvPr id="20485" name="Drop Down 1029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2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21</xdr:row>
          <xdr:rowOff>22860</xdr:rowOff>
        </xdr:from>
        <xdr:to>
          <xdr:col>57</xdr:col>
          <xdr:colOff>0</xdr:colOff>
          <xdr:row>21</xdr:row>
          <xdr:rowOff>205740</xdr:rowOff>
        </xdr:to>
        <xdr:sp macro="" textlink="">
          <xdr:nvSpPr>
            <xdr:cNvPr id="20486" name="Drop Down 1030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2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7</xdr:row>
          <xdr:rowOff>30480</xdr:rowOff>
        </xdr:from>
        <xdr:to>
          <xdr:col>57</xdr:col>
          <xdr:colOff>0</xdr:colOff>
          <xdr:row>7</xdr:row>
          <xdr:rowOff>205740</xdr:rowOff>
        </xdr:to>
        <xdr:sp macro="" textlink="">
          <xdr:nvSpPr>
            <xdr:cNvPr id="20487" name="Drop Down 1031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2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12</xdr:row>
          <xdr:rowOff>22860</xdr:rowOff>
        </xdr:from>
        <xdr:to>
          <xdr:col>57</xdr:col>
          <xdr:colOff>0</xdr:colOff>
          <xdr:row>12</xdr:row>
          <xdr:rowOff>205740</xdr:rowOff>
        </xdr:to>
        <xdr:sp macro="" textlink="">
          <xdr:nvSpPr>
            <xdr:cNvPr id="20488" name="Drop Down 1032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2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30480</xdr:colOff>
          <xdr:row>13</xdr:row>
          <xdr:rowOff>22860</xdr:rowOff>
        </xdr:from>
        <xdr:to>
          <xdr:col>57</xdr:col>
          <xdr:colOff>0</xdr:colOff>
          <xdr:row>13</xdr:row>
          <xdr:rowOff>220980</xdr:rowOff>
        </xdr:to>
        <xdr:sp macro="" textlink="">
          <xdr:nvSpPr>
            <xdr:cNvPr id="20489" name="Drop Down 1033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2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11</xdr:row>
          <xdr:rowOff>22860</xdr:rowOff>
        </xdr:from>
        <xdr:to>
          <xdr:col>57</xdr:col>
          <xdr:colOff>0</xdr:colOff>
          <xdr:row>11</xdr:row>
          <xdr:rowOff>205740</xdr:rowOff>
        </xdr:to>
        <xdr:sp macro="" textlink="">
          <xdr:nvSpPr>
            <xdr:cNvPr id="20490" name="Drop Down 1034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2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30480</xdr:colOff>
          <xdr:row>14</xdr:row>
          <xdr:rowOff>7620</xdr:rowOff>
        </xdr:from>
        <xdr:to>
          <xdr:col>57</xdr:col>
          <xdr:colOff>0</xdr:colOff>
          <xdr:row>14</xdr:row>
          <xdr:rowOff>205740</xdr:rowOff>
        </xdr:to>
        <xdr:sp macro="" textlink="">
          <xdr:nvSpPr>
            <xdr:cNvPr id="20491" name="Drop Down 1035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2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17</xdr:row>
          <xdr:rowOff>22860</xdr:rowOff>
        </xdr:from>
        <xdr:to>
          <xdr:col>56</xdr:col>
          <xdr:colOff>1463040</xdr:colOff>
          <xdr:row>17</xdr:row>
          <xdr:rowOff>205740</xdr:rowOff>
        </xdr:to>
        <xdr:sp macro="" textlink="">
          <xdr:nvSpPr>
            <xdr:cNvPr id="20492" name="Drop Down 1036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2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22860</xdr:colOff>
          <xdr:row>18</xdr:row>
          <xdr:rowOff>22860</xdr:rowOff>
        </xdr:from>
        <xdr:to>
          <xdr:col>56</xdr:col>
          <xdr:colOff>1463040</xdr:colOff>
          <xdr:row>18</xdr:row>
          <xdr:rowOff>205740</xdr:rowOff>
        </xdr:to>
        <xdr:sp macro="" textlink="">
          <xdr:nvSpPr>
            <xdr:cNvPr id="20493" name="Drop Down 1037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2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4</xdr:row>
          <xdr:rowOff>22860</xdr:rowOff>
        </xdr:from>
        <xdr:to>
          <xdr:col>57</xdr:col>
          <xdr:colOff>1272540</xdr:colOff>
          <xdr:row>4</xdr:row>
          <xdr:rowOff>205740</xdr:rowOff>
        </xdr:to>
        <xdr:sp macro="" textlink="">
          <xdr:nvSpPr>
            <xdr:cNvPr id="20495" name="Drop Down 1039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2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</xdr:colOff>
          <xdr:row>8</xdr:row>
          <xdr:rowOff>22860</xdr:rowOff>
        </xdr:from>
        <xdr:to>
          <xdr:col>58</xdr:col>
          <xdr:colOff>0</xdr:colOff>
          <xdr:row>8</xdr:row>
          <xdr:rowOff>205740</xdr:rowOff>
        </xdr:to>
        <xdr:sp macro="" textlink="">
          <xdr:nvSpPr>
            <xdr:cNvPr id="20496" name="Drop Down 1040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2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</xdr:colOff>
          <xdr:row>9</xdr:row>
          <xdr:rowOff>22860</xdr:rowOff>
        </xdr:from>
        <xdr:to>
          <xdr:col>58</xdr:col>
          <xdr:colOff>0</xdr:colOff>
          <xdr:row>9</xdr:row>
          <xdr:rowOff>205740</xdr:rowOff>
        </xdr:to>
        <xdr:sp macro="" textlink="">
          <xdr:nvSpPr>
            <xdr:cNvPr id="20497" name="Drop Down 1041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2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10</xdr:row>
          <xdr:rowOff>22860</xdr:rowOff>
        </xdr:from>
        <xdr:to>
          <xdr:col>58</xdr:col>
          <xdr:colOff>0</xdr:colOff>
          <xdr:row>10</xdr:row>
          <xdr:rowOff>205740</xdr:rowOff>
        </xdr:to>
        <xdr:sp macro="" textlink="">
          <xdr:nvSpPr>
            <xdr:cNvPr id="20498" name="Drop Down 1042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2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15</xdr:row>
          <xdr:rowOff>22860</xdr:rowOff>
        </xdr:from>
        <xdr:to>
          <xdr:col>57</xdr:col>
          <xdr:colOff>1272540</xdr:colOff>
          <xdr:row>15</xdr:row>
          <xdr:rowOff>205740</xdr:rowOff>
        </xdr:to>
        <xdr:sp macro="" textlink="">
          <xdr:nvSpPr>
            <xdr:cNvPr id="20499" name="Drop Down 1043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2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19</xdr:row>
          <xdr:rowOff>22860</xdr:rowOff>
        </xdr:from>
        <xdr:to>
          <xdr:col>58</xdr:col>
          <xdr:colOff>0</xdr:colOff>
          <xdr:row>19</xdr:row>
          <xdr:rowOff>205740</xdr:rowOff>
        </xdr:to>
        <xdr:sp macro="" textlink="">
          <xdr:nvSpPr>
            <xdr:cNvPr id="20500" name="Drop Down 1044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2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20</xdr:row>
          <xdr:rowOff>22860</xdr:rowOff>
        </xdr:from>
        <xdr:to>
          <xdr:col>58</xdr:col>
          <xdr:colOff>0</xdr:colOff>
          <xdr:row>20</xdr:row>
          <xdr:rowOff>205740</xdr:rowOff>
        </xdr:to>
        <xdr:sp macro="" textlink="">
          <xdr:nvSpPr>
            <xdr:cNvPr id="20501" name="Drop Down 1045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2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21</xdr:row>
          <xdr:rowOff>22860</xdr:rowOff>
        </xdr:from>
        <xdr:to>
          <xdr:col>58</xdr:col>
          <xdr:colOff>0</xdr:colOff>
          <xdr:row>21</xdr:row>
          <xdr:rowOff>205740</xdr:rowOff>
        </xdr:to>
        <xdr:sp macro="" textlink="">
          <xdr:nvSpPr>
            <xdr:cNvPr id="20502" name="Drop Down 1046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2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7</xdr:row>
          <xdr:rowOff>30480</xdr:rowOff>
        </xdr:from>
        <xdr:to>
          <xdr:col>58</xdr:col>
          <xdr:colOff>0</xdr:colOff>
          <xdr:row>7</xdr:row>
          <xdr:rowOff>205740</xdr:rowOff>
        </xdr:to>
        <xdr:sp macro="" textlink="">
          <xdr:nvSpPr>
            <xdr:cNvPr id="20503" name="Drop Down 1047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2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12</xdr:row>
          <xdr:rowOff>22860</xdr:rowOff>
        </xdr:from>
        <xdr:to>
          <xdr:col>58</xdr:col>
          <xdr:colOff>0</xdr:colOff>
          <xdr:row>12</xdr:row>
          <xdr:rowOff>205740</xdr:rowOff>
        </xdr:to>
        <xdr:sp macro="" textlink="">
          <xdr:nvSpPr>
            <xdr:cNvPr id="20504" name="Drop Down 1048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2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30480</xdr:colOff>
          <xdr:row>13</xdr:row>
          <xdr:rowOff>22860</xdr:rowOff>
        </xdr:from>
        <xdr:to>
          <xdr:col>58</xdr:col>
          <xdr:colOff>0</xdr:colOff>
          <xdr:row>13</xdr:row>
          <xdr:rowOff>220980</xdr:rowOff>
        </xdr:to>
        <xdr:sp macro="" textlink="">
          <xdr:nvSpPr>
            <xdr:cNvPr id="20505" name="Drop Down 1049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2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</xdr:colOff>
          <xdr:row>11</xdr:row>
          <xdr:rowOff>22860</xdr:rowOff>
        </xdr:from>
        <xdr:to>
          <xdr:col>58</xdr:col>
          <xdr:colOff>0</xdr:colOff>
          <xdr:row>11</xdr:row>
          <xdr:rowOff>205740</xdr:rowOff>
        </xdr:to>
        <xdr:sp macro="" textlink="">
          <xdr:nvSpPr>
            <xdr:cNvPr id="20506" name="Drop Down 1050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2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30480</xdr:colOff>
          <xdr:row>14</xdr:row>
          <xdr:rowOff>7620</xdr:rowOff>
        </xdr:from>
        <xdr:to>
          <xdr:col>58</xdr:col>
          <xdr:colOff>0</xdr:colOff>
          <xdr:row>14</xdr:row>
          <xdr:rowOff>205740</xdr:rowOff>
        </xdr:to>
        <xdr:sp macro="" textlink="">
          <xdr:nvSpPr>
            <xdr:cNvPr id="20507" name="Drop Down 1051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2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17</xdr:row>
          <xdr:rowOff>22860</xdr:rowOff>
        </xdr:from>
        <xdr:to>
          <xdr:col>57</xdr:col>
          <xdr:colOff>1463040</xdr:colOff>
          <xdr:row>17</xdr:row>
          <xdr:rowOff>205740</xdr:rowOff>
        </xdr:to>
        <xdr:sp macro="" textlink="">
          <xdr:nvSpPr>
            <xdr:cNvPr id="20508" name="Drop Down 1052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2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22860</xdr:colOff>
          <xdr:row>18</xdr:row>
          <xdr:rowOff>22860</xdr:rowOff>
        </xdr:from>
        <xdr:to>
          <xdr:col>57</xdr:col>
          <xdr:colOff>1463040</xdr:colOff>
          <xdr:row>18</xdr:row>
          <xdr:rowOff>205740</xdr:rowOff>
        </xdr:to>
        <xdr:sp macro="" textlink="">
          <xdr:nvSpPr>
            <xdr:cNvPr id="20509" name="Drop Down 1053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2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4</xdr:row>
          <xdr:rowOff>22860</xdr:rowOff>
        </xdr:from>
        <xdr:to>
          <xdr:col>58</xdr:col>
          <xdr:colOff>1272540</xdr:colOff>
          <xdr:row>4</xdr:row>
          <xdr:rowOff>205740</xdr:rowOff>
        </xdr:to>
        <xdr:sp macro="" textlink="">
          <xdr:nvSpPr>
            <xdr:cNvPr id="20511" name="Drop Down 1055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2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7620</xdr:colOff>
          <xdr:row>8</xdr:row>
          <xdr:rowOff>22860</xdr:rowOff>
        </xdr:from>
        <xdr:to>
          <xdr:col>59</xdr:col>
          <xdr:colOff>0</xdr:colOff>
          <xdr:row>8</xdr:row>
          <xdr:rowOff>205740</xdr:rowOff>
        </xdr:to>
        <xdr:sp macro="" textlink="">
          <xdr:nvSpPr>
            <xdr:cNvPr id="20512" name="Drop Down 1056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2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7620</xdr:colOff>
          <xdr:row>9</xdr:row>
          <xdr:rowOff>22860</xdr:rowOff>
        </xdr:from>
        <xdr:to>
          <xdr:col>59</xdr:col>
          <xdr:colOff>0</xdr:colOff>
          <xdr:row>9</xdr:row>
          <xdr:rowOff>205740</xdr:rowOff>
        </xdr:to>
        <xdr:sp macro="" textlink="">
          <xdr:nvSpPr>
            <xdr:cNvPr id="20513" name="Drop Down 1057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2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10</xdr:row>
          <xdr:rowOff>22860</xdr:rowOff>
        </xdr:from>
        <xdr:to>
          <xdr:col>59</xdr:col>
          <xdr:colOff>0</xdr:colOff>
          <xdr:row>10</xdr:row>
          <xdr:rowOff>205740</xdr:rowOff>
        </xdr:to>
        <xdr:sp macro="" textlink="">
          <xdr:nvSpPr>
            <xdr:cNvPr id="20514" name="Drop Down 1058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2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15</xdr:row>
          <xdr:rowOff>22860</xdr:rowOff>
        </xdr:from>
        <xdr:to>
          <xdr:col>58</xdr:col>
          <xdr:colOff>1272540</xdr:colOff>
          <xdr:row>15</xdr:row>
          <xdr:rowOff>205740</xdr:rowOff>
        </xdr:to>
        <xdr:sp macro="" textlink="">
          <xdr:nvSpPr>
            <xdr:cNvPr id="20515" name="Drop Down 1059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2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19</xdr:row>
          <xdr:rowOff>22860</xdr:rowOff>
        </xdr:from>
        <xdr:to>
          <xdr:col>59</xdr:col>
          <xdr:colOff>0</xdr:colOff>
          <xdr:row>19</xdr:row>
          <xdr:rowOff>205740</xdr:rowOff>
        </xdr:to>
        <xdr:sp macro="" textlink="">
          <xdr:nvSpPr>
            <xdr:cNvPr id="20516" name="Drop Down 1060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2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20</xdr:row>
          <xdr:rowOff>22860</xdr:rowOff>
        </xdr:from>
        <xdr:to>
          <xdr:col>59</xdr:col>
          <xdr:colOff>0</xdr:colOff>
          <xdr:row>20</xdr:row>
          <xdr:rowOff>205740</xdr:rowOff>
        </xdr:to>
        <xdr:sp macro="" textlink="">
          <xdr:nvSpPr>
            <xdr:cNvPr id="20517" name="Drop Down 1061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2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21</xdr:row>
          <xdr:rowOff>22860</xdr:rowOff>
        </xdr:from>
        <xdr:to>
          <xdr:col>59</xdr:col>
          <xdr:colOff>0</xdr:colOff>
          <xdr:row>21</xdr:row>
          <xdr:rowOff>205740</xdr:rowOff>
        </xdr:to>
        <xdr:sp macro="" textlink="">
          <xdr:nvSpPr>
            <xdr:cNvPr id="20518" name="Drop Down 1062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2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7</xdr:row>
          <xdr:rowOff>30480</xdr:rowOff>
        </xdr:from>
        <xdr:to>
          <xdr:col>59</xdr:col>
          <xdr:colOff>0</xdr:colOff>
          <xdr:row>7</xdr:row>
          <xdr:rowOff>205740</xdr:rowOff>
        </xdr:to>
        <xdr:sp macro="" textlink="">
          <xdr:nvSpPr>
            <xdr:cNvPr id="20519" name="Drop Down 1063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2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12</xdr:row>
          <xdr:rowOff>22860</xdr:rowOff>
        </xdr:from>
        <xdr:to>
          <xdr:col>59</xdr:col>
          <xdr:colOff>0</xdr:colOff>
          <xdr:row>12</xdr:row>
          <xdr:rowOff>205740</xdr:rowOff>
        </xdr:to>
        <xdr:sp macro="" textlink="">
          <xdr:nvSpPr>
            <xdr:cNvPr id="20520" name="Drop Down 1064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2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30480</xdr:colOff>
          <xdr:row>13</xdr:row>
          <xdr:rowOff>22860</xdr:rowOff>
        </xdr:from>
        <xdr:to>
          <xdr:col>59</xdr:col>
          <xdr:colOff>0</xdr:colOff>
          <xdr:row>13</xdr:row>
          <xdr:rowOff>220980</xdr:rowOff>
        </xdr:to>
        <xdr:sp macro="" textlink="">
          <xdr:nvSpPr>
            <xdr:cNvPr id="20521" name="Drop Down 1065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2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7620</xdr:colOff>
          <xdr:row>11</xdr:row>
          <xdr:rowOff>22860</xdr:rowOff>
        </xdr:from>
        <xdr:to>
          <xdr:col>59</xdr:col>
          <xdr:colOff>0</xdr:colOff>
          <xdr:row>11</xdr:row>
          <xdr:rowOff>205740</xdr:rowOff>
        </xdr:to>
        <xdr:sp macro="" textlink="">
          <xdr:nvSpPr>
            <xdr:cNvPr id="20522" name="Drop Down 1066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2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30480</xdr:colOff>
          <xdr:row>14</xdr:row>
          <xdr:rowOff>7620</xdr:rowOff>
        </xdr:from>
        <xdr:to>
          <xdr:col>59</xdr:col>
          <xdr:colOff>0</xdr:colOff>
          <xdr:row>14</xdr:row>
          <xdr:rowOff>205740</xdr:rowOff>
        </xdr:to>
        <xdr:sp macro="" textlink="">
          <xdr:nvSpPr>
            <xdr:cNvPr id="20523" name="Drop Down 1067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2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17</xdr:row>
          <xdr:rowOff>22860</xdr:rowOff>
        </xdr:from>
        <xdr:to>
          <xdr:col>58</xdr:col>
          <xdr:colOff>1463040</xdr:colOff>
          <xdr:row>17</xdr:row>
          <xdr:rowOff>205740</xdr:rowOff>
        </xdr:to>
        <xdr:sp macro="" textlink="">
          <xdr:nvSpPr>
            <xdr:cNvPr id="20524" name="Drop Down 1068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00000000-0008-0000-0200-00002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18</xdr:row>
          <xdr:rowOff>22860</xdr:rowOff>
        </xdr:from>
        <xdr:to>
          <xdr:col>58</xdr:col>
          <xdr:colOff>1463040</xdr:colOff>
          <xdr:row>18</xdr:row>
          <xdr:rowOff>205740</xdr:rowOff>
        </xdr:to>
        <xdr:sp macro="" textlink="">
          <xdr:nvSpPr>
            <xdr:cNvPr id="20525" name="Drop Down 1069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00000000-0008-0000-0200-00002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4</xdr:row>
          <xdr:rowOff>22860</xdr:rowOff>
        </xdr:from>
        <xdr:to>
          <xdr:col>59</xdr:col>
          <xdr:colOff>1272540</xdr:colOff>
          <xdr:row>4</xdr:row>
          <xdr:rowOff>205740</xdr:rowOff>
        </xdr:to>
        <xdr:sp macro="" textlink="">
          <xdr:nvSpPr>
            <xdr:cNvPr id="20527" name="Drop Down 1071" hidden="1">
              <a:extLst>
                <a:ext uri="{63B3BB69-23CF-44E3-9099-C40C66FF867C}">
                  <a14:compatExt spid="_x0000_s20527"/>
                </a:ext>
                <a:ext uri="{FF2B5EF4-FFF2-40B4-BE49-F238E27FC236}">
                  <a16:creationId xmlns:a16="http://schemas.microsoft.com/office/drawing/2014/main" id="{00000000-0008-0000-0200-00002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</xdr:colOff>
          <xdr:row>8</xdr:row>
          <xdr:rowOff>22860</xdr:rowOff>
        </xdr:from>
        <xdr:to>
          <xdr:col>60</xdr:col>
          <xdr:colOff>0</xdr:colOff>
          <xdr:row>8</xdr:row>
          <xdr:rowOff>205740</xdr:rowOff>
        </xdr:to>
        <xdr:sp macro="" textlink="">
          <xdr:nvSpPr>
            <xdr:cNvPr id="20528" name="Drop Down 1072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2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</xdr:colOff>
          <xdr:row>9</xdr:row>
          <xdr:rowOff>22860</xdr:rowOff>
        </xdr:from>
        <xdr:to>
          <xdr:col>60</xdr:col>
          <xdr:colOff>0</xdr:colOff>
          <xdr:row>9</xdr:row>
          <xdr:rowOff>205740</xdr:rowOff>
        </xdr:to>
        <xdr:sp macro="" textlink="">
          <xdr:nvSpPr>
            <xdr:cNvPr id="20529" name="Drop Down 1073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2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10</xdr:row>
          <xdr:rowOff>22860</xdr:rowOff>
        </xdr:from>
        <xdr:to>
          <xdr:col>60</xdr:col>
          <xdr:colOff>0</xdr:colOff>
          <xdr:row>10</xdr:row>
          <xdr:rowOff>205740</xdr:rowOff>
        </xdr:to>
        <xdr:sp macro="" textlink="">
          <xdr:nvSpPr>
            <xdr:cNvPr id="20530" name="Drop Down 1074" hidden="1">
              <a:extLst>
                <a:ext uri="{63B3BB69-23CF-44E3-9099-C40C66FF867C}">
                  <a14:compatExt spid="_x0000_s20530"/>
                </a:ext>
                <a:ext uri="{FF2B5EF4-FFF2-40B4-BE49-F238E27FC236}">
                  <a16:creationId xmlns:a16="http://schemas.microsoft.com/office/drawing/2014/main" id="{00000000-0008-0000-0200-00003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15</xdr:row>
          <xdr:rowOff>22860</xdr:rowOff>
        </xdr:from>
        <xdr:to>
          <xdr:col>59</xdr:col>
          <xdr:colOff>1272540</xdr:colOff>
          <xdr:row>15</xdr:row>
          <xdr:rowOff>205740</xdr:rowOff>
        </xdr:to>
        <xdr:sp macro="" textlink="">
          <xdr:nvSpPr>
            <xdr:cNvPr id="20531" name="Drop Down 1075" hidden="1">
              <a:extLst>
                <a:ext uri="{63B3BB69-23CF-44E3-9099-C40C66FF867C}">
                  <a14:compatExt spid="_x0000_s20531"/>
                </a:ext>
                <a:ext uri="{FF2B5EF4-FFF2-40B4-BE49-F238E27FC236}">
                  <a16:creationId xmlns:a16="http://schemas.microsoft.com/office/drawing/2014/main" id="{00000000-0008-0000-0200-00003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19</xdr:row>
          <xdr:rowOff>22860</xdr:rowOff>
        </xdr:from>
        <xdr:to>
          <xdr:col>60</xdr:col>
          <xdr:colOff>0</xdr:colOff>
          <xdr:row>19</xdr:row>
          <xdr:rowOff>205740</xdr:rowOff>
        </xdr:to>
        <xdr:sp macro="" textlink="">
          <xdr:nvSpPr>
            <xdr:cNvPr id="20532" name="Drop Down 1076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2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20</xdr:row>
          <xdr:rowOff>22860</xdr:rowOff>
        </xdr:from>
        <xdr:to>
          <xdr:col>60</xdr:col>
          <xdr:colOff>0</xdr:colOff>
          <xdr:row>20</xdr:row>
          <xdr:rowOff>205740</xdr:rowOff>
        </xdr:to>
        <xdr:sp macro="" textlink="">
          <xdr:nvSpPr>
            <xdr:cNvPr id="20533" name="Drop Down 1077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2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21</xdr:row>
          <xdr:rowOff>22860</xdr:rowOff>
        </xdr:from>
        <xdr:to>
          <xdr:col>60</xdr:col>
          <xdr:colOff>0</xdr:colOff>
          <xdr:row>21</xdr:row>
          <xdr:rowOff>205740</xdr:rowOff>
        </xdr:to>
        <xdr:sp macro="" textlink="">
          <xdr:nvSpPr>
            <xdr:cNvPr id="20534" name="Drop Down 1078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2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7</xdr:row>
          <xdr:rowOff>30480</xdr:rowOff>
        </xdr:from>
        <xdr:to>
          <xdr:col>60</xdr:col>
          <xdr:colOff>0</xdr:colOff>
          <xdr:row>7</xdr:row>
          <xdr:rowOff>205740</xdr:rowOff>
        </xdr:to>
        <xdr:sp macro="" textlink="">
          <xdr:nvSpPr>
            <xdr:cNvPr id="20535" name="Drop Down 1079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00000000-0008-0000-0200-00003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12</xdr:row>
          <xdr:rowOff>22860</xdr:rowOff>
        </xdr:from>
        <xdr:to>
          <xdr:col>60</xdr:col>
          <xdr:colOff>0</xdr:colOff>
          <xdr:row>12</xdr:row>
          <xdr:rowOff>205740</xdr:rowOff>
        </xdr:to>
        <xdr:sp macro="" textlink="">
          <xdr:nvSpPr>
            <xdr:cNvPr id="20536" name="Drop Down 1080" hidden="1">
              <a:extLst>
                <a:ext uri="{63B3BB69-23CF-44E3-9099-C40C66FF867C}">
                  <a14:compatExt spid="_x0000_s20536"/>
                </a:ext>
                <a:ext uri="{FF2B5EF4-FFF2-40B4-BE49-F238E27FC236}">
                  <a16:creationId xmlns:a16="http://schemas.microsoft.com/office/drawing/2014/main" id="{00000000-0008-0000-0200-00003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30480</xdr:colOff>
          <xdr:row>13</xdr:row>
          <xdr:rowOff>22860</xdr:rowOff>
        </xdr:from>
        <xdr:to>
          <xdr:col>60</xdr:col>
          <xdr:colOff>0</xdr:colOff>
          <xdr:row>13</xdr:row>
          <xdr:rowOff>220980</xdr:rowOff>
        </xdr:to>
        <xdr:sp macro="" textlink="">
          <xdr:nvSpPr>
            <xdr:cNvPr id="20537" name="Drop Down 1081" hidden="1">
              <a:extLst>
                <a:ext uri="{63B3BB69-23CF-44E3-9099-C40C66FF867C}">
                  <a14:compatExt spid="_x0000_s20537"/>
                </a:ext>
                <a:ext uri="{FF2B5EF4-FFF2-40B4-BE49-F238E27FC236}">
                  <a16:creationId xmlns:a16="http://schemas.microsoft.com/office/drawing/2014/main" id="{00000000-0008-0000-0200-00003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</xdr:colOff>
          <xdr:row>11</xdr:row>
          <xdr:rowOff>22860</xdr:rowOff>
        </xdr:from>
        <xdr:to>
          <xdr:col>60</xdr:col>
          <xdr:colOff>0</xdr:colOff>
          <xdr:row>11</xdr:row>
          <xdr:rowOff>205740</xdr:rowOff>
        </xdr:to>
        <xdr:sp macro="" textlink="">
          <xdr:nvSpPr>
            <xdr:cNvPr id="20538" name="Drop Down 1082" hidden="1">
              <a:extLst>
                <a:ext uri="{63B3BB69-23CF-44E3-9099-C40C66FF867C}">
                  <a14:compatExt spid="_x0000_s20538"/>
                </a:ext>
                <a:ext uri="{FF2B5EF4-FFF2-40B4-BE49-F238E27FC236}">
                  <a16:creationId xmlns:a16="http://schemas.microsoft.com/office/drawing/2014/main" id="{00000000-0008-0000-0200-00003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30480</xdr:colOff>
          <xdr:row>14</xdr:row>
          <xdr:rowOff>7620</xdr:rowOff>
        </xdr:from>
        <xdr:to>
          <xdr:col>60</xdr:col>
          <xdr:colOff>0</xdr:colOff>
          <xdr:row>14</xdr:row>
          <xdr:rowOff>205740</xdr:rowOff>
        </xdr:to>
        <xdr:sp macro="" textlink="">
          <xdr:nvSpPr>
            <xdr:cNvPr id="20539" name="Drop Down 1083" hidden="1">
              <a:extLst>
                <a:ext uri="{63B3BB69-23CF-44E3-9099-C40C66FF867C}">
                  <a14:compatExt spid="_x0000_s20539"/>
                </a:ext>
                <a:ext uri="{FF2B5EF4-FFF2-40B4-BE49-F238E27FC236}">
                  <a16:creationId xmlns:a16="http://schemas.microsoft.com/office/drawing/2014/main" id="{00000000-0008-0000-0200-00003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17</xdr:row>
          <xdr:rowOff>22860</xdr:rowOff>
        </xdr:from>
        <xdr:to>
          <xdr:col>59</xdr:col>
          <xdr:colOff>1463040</xdr:colOff>
          <xdr:row>17</xdr:row>
          <xdr:rowOff>205740</xdr:rowOff>
        </xdr:to>
        <xdr:sp macro="" textlink="">
          <xdr:nvSpPr>
            <xdr:cNvPr id="20540" name="Drop Down 1084" hidden="1">
              <a:extLst>
                <a:ext uri="{63B3BB69-23CF-44E3-9099-C40C66FF867C}">
                  <a14:compatExt spid="_x0000_s20540"/>
                </a:ext>
                <a:ext uri="{FF2B5EF4-FFF2-40B4-BE49-F238E27FC236}">
                  <a16:creationId xmlns:a16="http://schemas.microsoft.com/office/drawing/2014/main" id="{00000000-0008-0000-0200-00003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22860</xdr:colOff>
          <xdr:row>18</xdr:row>
          <xdr:rowOff>22860</xdr:rowOff>
        </xdr:from>
        <xdr:to>
          <xdr:col>59</xdr:col>
          <xdr:colOff>1463040</xdr:colOff>
          <xdr:row>18</xdr:row>
          <xdr:rowOff>205740</xdr:rowOff>
        </xdr:to>
        <xdr:sp macro="" textlink="">
          <xdr:nvSpPr>
            <xdr:cNvPr id="20541" name="Drop Down 1085" hidden="1">
              <a:extLst>
                <a:ext uri="{63B3BB69-23CF-44E3-9099-C40C66FF867C}">
                  <a14:compatExt spid="_x0000_s20541"/>
                </a:ext>
                <a:ext uri="{FF2B5EF4-FFF2-40B4-BE49-F238E27FC236}">
                  <a16:creationId xmlns:a16="http://schemas.microsoft.com/office/drawing/2014/main" id="{00000000-0008-0000-0200-00003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4</xdr:row>
          <xdr:rowOff>22860</xdr:rowOff>
        </xdr:from>
        <xdr:to>
          <xdr:col>60</xdr:col>
          <xdr:colOff>1272540</xdr:colOff>
          <xdr:row>4</xdr:row>
          <xdr:rowOff>205740</xdr:rowOff>
        </xdr:to>
        <xdr:sp macro="" textlink="">
          <xdr:nvSpPr>
            <xdr:cNvPr id="20543" name="Drop Down 1087" hidden="1">
              <a:extLst>
                <a:ext uri="{63B3BB69-23CF-44E3-9099-C40C66FF867C}">
                  <a14:compatExt spid="_x0000_s20543"/>
                </a:ext>
                <a:ext uri="{FF2B5EF4-FFF2-40B4-BE49-F238E27FC236}">
                  <a16:creationId xmlns:a16="http://schemas.microsoft.com/office/drawing/2014/main" id="{00000000-0008-0000-0200-00003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7620</xdr:colOff>
          <xdr:row>8</xdr:row>
          <xdr:rowOff>22860</xdr:rowOff>
        </xdr:from>
        <xdr:to>
          <xdr:col>61</xdr:col>
          <xdr:colOff>0</xdr:colOff>
          <xdr:row>8</xdr:row>
          <xdr:rowOff>205740</xdr:rowOff>
        </xdr:to>
        <xdr:sp macro="" textlink="">
          <xdr:nvSpPr>
            <xdr:cNvPr id="20544" name="Drop Down 1088" hidden="1">
              <a:extLst>
                <a:ext uri="{63B3BB69-23CF-44E3-9099-C40C66FF867C}">
                  <a14:compatExt spid="_x0000_s20544"/>
                </a:ext>
                <a:ext uri="{FF2B5EF4-FFF2-40B4-BE49-F238E27FC236}">
                  <a16:creationId xmlns:a16="http://schemas.microsoft.com/office/drawing/2014/main" id="{00000000-0008-0000-0200-00004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7620</xdr:colOff>
          <xdr:row>9</xdr:row>
          <xdr:rowOff>22860</xdr:rowOff>
        </xdr:from>
        <xdr:to>
          <xdr:col>61</xdr:col>
          <xdr:colOff>0</xdr:colOff>
          <xdr:row>9</xdr:row>
          <xdr:rowOff>205740</xdr:rowOff>
        </xdr:to>
        <xdr:sp macro="" textlink="">
          <xdr:nvSpPr>
            <xdr:cNvPr id="20545" name="Drop Down 1089" hidden="1">
              <a:extLst>
                <a:ext uri="{63B3BB69-23CF-44E3-9099-C40C66FF867C}">
                  <a14:compatExt spid="_x0000_s20545"/>
                </a:ext>
                <a:ext uri="{FF2B5EF4-FFF2-40B4-BE49-F238E27FC236}">
                  <a16:creationId xmlns:a16="http://schemas.microsoft.com/office/drawing/2014/main" id="{00000000-0008-0000-0200-00004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10</xdr:row>
          <xdr:rowOff>22860</xdr:rowOff>
        </xdr:from>
        <xdr:to>
          <xdr:col>61</xdr:col>
          <xdr:colOff>0</xdr:colOff>
          <xdr:row>10</xdr:row>
          <xdr:rowOff>205740</xdr:rowOff>
        </xdr:to>
        <xdr:sp macro="" textlink="">
          <xdr:nvSpPr>
            <xdr:cNvPr id="20546" name="Drop Down 1090" hidden="1">
              <a:extLst>
                <a:ext uri="{63B3BB69-23CF-44E3-9099-C40C66FF867C}">
                  <a14:compatExt spid="_x0000_s20546"/>
                </a:ext>
                <a:ext uri="{FF2B5EF4-FFF2-40B4-BE49-F238E27FC236}">
                  <a16:creationId xmlns:a16="http://schemas.microsoft.com/office/drawing/2014/main" id="{00000000-0008-0000-0200-00004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15</xdr:row>
          <xdr:rowOff>22860</xdr:rowOff>
        </xdr:from>
        <xdr:to>
          <xdr:col>60</xdr:col>
          <xdr:colOff>1272540</xdr:colOff>
          <xdr:row>15</xdr:row>
          <xdr:rowOff>205740</xdr:rowOff>
        </xdr:to>
        <xdr:sp macro="" textlink="">
          <xdr:nvSpPr>
            <xdr:cNvPr id="20547" name="Drop Down 1091" hidden="1">
              <a:extLst>
                <a:ext uri="{63B3BB69-23CF-44E3-9099-C40C66FF867C}">
                  <a14:compatExt spid="_x0000_s20547"/>
                </a:ext>
                <a:ext uri="{FF2B5EF4-FFF2-40B4-BE49-F238E27FC236}">
                  <a16:creationId xmlns:a16="http://schemas.microsoft.com/office/drawing/2014/main" id="{00000000-0008-0000-0200-00004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19</xdr:row>
          <xdr:rowOff>22860</xdr:rowOff>
        </xdr:from>
        <xdr:to>
          <xdr:col>61</xdr:col>
          <xdr:colOff>0</xdr:colOff>
          <xdr:row>19</xdr:row>
          <xdr:rowOff>205740</xdr:rowOff>
        </xdr:to>
        <xdr:sp macro="" textlink="">
          <xdr:nvSpPr>
            <xdr:cNvPr id="20548" name="Drop Down 1092" hidden="1">
              <a:extLst>
                <a:ext uri="{63B3BB69-23CF-44E3-9099-C40C66FF867C}">
                  <a14:compatExt spid="_x0000_s20548"/>
                </a:ext>
                <a:ext uri="{FF2B5EF4-FFF2-40B4-BE49-F238E27FC236}">
                  <a16:creationId xmlns:a16="http://schemas.microsoft.com/office/drawing/2014/main" id="{00000000-0008-0000-0200-00004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20</xdr:row>
          <xdr:rowOff>22860</xdr:rowOff>
        </xdr:from>
        <xdr:to>
          <xdr:col>61</xdr:col>
          <xdr:colOff>0</xdr:colOff>
          <xdr:row>20</xdr:row>
          <xdr:rowOff>205740</xdr:rowOff>
        </xdr:to>
        <xdr:sp macro="" textlink="">
          <xdr:nvSpPr>
            <xdr:cNvPr id="20549" name="Drop Down 1093" hidden="1">
              <a:extLst>
                <a:ext uri="{63B3BB69-23CF-44E3-9099-C40C66FF867C}">
                  <a14:compatExt spid="_x0000_s20549"/>
                </a:ext>
                <a:ext uri="{FF2B5EF4-FFF2-40B4-BE49-F238E27FC236}">
                  <a16:creationId xmlns:a16="http://schemas.microsoft.com/office/drawing/2014/main" id="{00000000-0008-0000-0200-00004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21</xdr:row>
          <xdr:rowOff>22860</xdr:rowOff>
        </xdr:from>
        <xdr:to>
          <xdr:col>61</xdr:col>
          <xdr:colOff>0</xdr:colOff>
          <xdr:row>21</xdr:row>
          <xdr:rowOff>205740</xdr:rowOff>
        </xdr:to>
        <xdr:sp macro="" textlink="">
          <xdr:nvSpPr>
            <xdr:cNvPr id="20550" name="Drop Down 1094" hidden="1">
              <a:extLst>
                <a:ext uri="{63B3BB69-23CF-44E3-9099-C40C66FF867C}">
                  <a14:compatExt spid="_x0000_s20550"/>
                </a:ext>
                <a:ext uri="{FF2B5EF4-FFF2-40B4-BE49-F238E27FC236}">
                  <a16:creationId xmlns:a16="http://schemas.microsoft.com/office/drawing/2014/main" id="{00000000-0008-0000-0200-00004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7</xdr:row>
          <xdr:rowOff>30480</xdr:rowOff>
        </xdr:from>
        <xdr:to>
          <xdr:col>61</xdr:col>
          <xdr:colOff>0</xdr:colOff>
          <xdr:row>7</xdr:row>
          <xdr:rowOff>205740</xdr:rowOff>
        </xdr:to>
        <xdr:sp macro="" textlink="">
          <xdr:nvSpPr>
            <xdr:cNvPr id="20551" name="Drop Down 1095" hidden="1">
              <a:extLst>
                <a:ext uri="{63B3BB69-23CF-44E3-9099-C40C66FF867C}">
                  <a14:compatExt spid="_x0000_s20551"/>
                </a:ext>
                <a:ext uri="{FF2B5EF4-FFF2-40B4-BE49-F238E27FC236}">
                  <a16:creationId xmlns:a16="http://schemas.microsoft.com/office/drawing/2014/main" id="{00000000-0008-0000-0200-00004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12</xdr:row>
          <xdr:rowOff>22860</xdr:rowOff>
        </xdr:from>
        <xdr:to>
          <xdr:col>61</xdr:col>
          <xdr:colOff>0</xdr:colOff>
          <xdr:row>12</xdr:row>
          <xdr:rowOff>205740</xdr:rowOff>
        </xdr:to>
        <xdr:sp macro="" textlink="">
          <xdr:nvSpPr>
            <xdr:cNvPr id="20552" name="Drop Down 1096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id="{00000000-0008-0000-02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30480</xdr:colOff>
          <xdr:row>13</xdr:row>
          <xdr:rowOff>22860</xdr:rowOff>
        </xdr:from>
        <xdr:to>
          <xdr:col>61</xdr:col>
          <xdr:colOff>0</xdr:colOff>
          <xdr:row>13</xdr:row>
          <xdr:rowOff>220980</xdr:rowOff>
        </xdr:to>
        <xdr:sp macro="" textlink="">
          <xdr:nvSpPr>
            <xdr:cNvPr id="20553" name="Drop Down 1097" hidden="1">
              <a:extLst>
                <a:ext uri="{63B3BB69-23CF-44E3-9099-C40C66FF867C}">
                  <a14:compatExt spid="_x0000_s20553"/>
                </a:ext>
                <a:ext uri="{FF2B5EF4-FFF2-40B4-BE49-F238E27FC236}">
                  <a16:creationId xmlns:a16="http://schemas.microsoft.com/office/drawing/2014/main" id="{00000000-0008-0000-0200-00004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7620</xdr:colOff>
          <xdr:row>11</xdr:row>
          <xdr:rowOff>22860</xdr:rowOff>
        </xdr:from>
        <xdr:to>
          <xdr:col>61</xdr:col>
          <xdr:colOff>0</xdr:colOff>
          <xdr:row>11</xdr:row>
          <xdr:rowOff>205740</xdr:rowOff>
        </xdr:to>
        <xdr:sp macro="" textlink="">
          <xdr:nvSpPr>
            <xdr:cNvPr id="20554" name="Drop Down 1098" hidden="1">
              <a:extLst>
                <a:ext uri="{63B3BB69-23CF-44E3-9099-C40C66FF867C}">
                  <a14:compatExt spid="_x0000_s20554"/>
                </a:ext>
                <a:ext uri="{FF2B5EF4-FFF2-40B4-BE49-F238E27FC236}">
                  <a16:creationId xmlns:a16="http://schemas.microsoft.com/office/drawing/2014/main" id="{00000000-0008-0000-0200-00004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30480</xdr:colOff>
          <xdr:row>14</xdr:row>
          <xdr:rowOff>7620</xdr:rowOff>
        </xdr:from>
        <xdr:to>
          <xdr:col>61</xdr:col>
          <xdr:colOff>0</xdr:colOff>
          <xdr:row>14</xdr:row>
          <xdr:rowOff>205740</xdr:rowOff>
        </xdr:to>
        <xdr:sp macro="" textlink="">
          <xdr:nvSpPr>
            <xdr:cNvPr id="20555" name="Drop Down 1099" hidden="1">
              <a:extLst>
                <a:ext uri="{63B3BB69-23CF-44E3-9099-C40C66FF867C}">
                  <a14:compatExt spid="_x0000_s20555"/>
                </a:ext>
                <a:ext uri="{FF2B5EF4-FFF2-40B4-BE49-F238E27FC236}">
                  <a16:creationId xmlns:a16="http://schemas.microsoft.com/office/drawing/2014/main" id="{00000000-0008-0000-0200-00004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17</xdr:row>
          <xdr:rowOff>22860</xdr:rowOff>
        </xdr:from>
        <xdr:to>
          <xdr:col>60</xdr:col>
          <xdr:colOff>1463040</xdr:colOff>
          <xdr:row>17</xdr:row>
          <xdr:rowOff>205740</xdr:rowOff>
        </xdr:to>
        <xdr:sp macro="" textlink="">
          <xdr:nvSpPr>
            <xdr:cNvPr id="20556" name="Drop Down 1100" hidden="1">
              <a:extLst>
                <a:ext uri="{63B3BB69-23CF-44E3-9099-C40C66FF867C}">
                  <a14:compatExt spid="_x0000_s20556"/>
                </a:ext>
                <a:ext uri="{FF2B5EF4-FFF2-40B4-BE49-F238E27FC236}">
                  <a16:creationId xmlns:a16="http://schemas.microsoft.com/office/drawing/2014/main" id="{00000000-0008-0000-0200-00004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</xdr:colOff>
          <xdr:row>18</xdr:row>
          <xdr:rowOff>22860</xdr:rowOff>
        </xdr:from>
        <xdr:to>
          <xdr:col>60</xdr:col>
          <xdr:colOff>1463040</xdr:colOff>
          <xdr:row>18</xdr:row>
          <xdr:rowOff>205740</xdr:rowOff>
        </xdr:to>
        <xdr:sp macro="" textlink="">
          <xdr:nvSpPr>
            <xdr:cNvPr id="20557" name="Drop Down 1101" hidden="1">
              <a:extLst>
                <a:ext uri="{63B3BB69-23CF-44E3-9099-C40C66FF867C}">
                  <a14:compatExt spid="_x0000_s20557"/>
                </a:ext>
                <a:ext uri="{FF2B5EF4-FFF2-40B4-BE49-F238E27FC236}">
                  <a16:creationId xmlns:a16="http://schemas.microsoft.com/office/drawing/2014/main" id="{00000000-0008-0000-0200-00004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4</xdr:row>
          <xdr:rowOff>22860</xdr:rowOff>
        </xdr:from>
        <xdr:to>
          <xdr:col>61</xdr:col>
          <xdr:colOff>1272540</xdr:colOff>
          <xdr:row>4</xdr:row>
          <xdr:rowOff>205740</xdr:rowOff>
        </xdr:to>
        <xdr:sp macro="" textlink="">
          <xdr:nvSpPr>
            <xdr:cNvPr id="20559" name="Drop Down 1103" hidden="1">
              <a:extLst>
                <a:ext uri="{63B3BB69-23CF-44E3-9099-C40C66FF867C}">
                  <a14:compatExt spid="_x0000_s20559"/>
                </a:ext>
                <a:ext uri="{FF2B5EF4-FFF2-40B4-BE49-F238E27FC236}">
                  <a16:creationId xmlns:a16="http://schemas.microsoft.com/office/drawing/2014/main" id="{00000000-0008-0000-0200-00004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7620</xdr:colOff>
          <xdr:row>8</xdr:row>
          <xdr:rowOff>22860</xdr:rowOff>
        </xdr:from>
        <xdr:to>
          <xdr:col>62</xdr:col>
          <xdr:colOff>0</xdr:colOff>
          <xdr:row>8</xdr:row>
          <xdr:rowOff>205740</xdr:rowOff>
        </xdr:to>
        <xdr:sp macro="" textlink="">
          <xdr:nvSpPr>
            <xdr:cNvPr id="20560" name="Drop Down 1104" hidden="1">
              <a:extLst>
                <a:ext uri="{63B3BB69-23CF-44E3-9099-C40C66FF867C}">
                  <a14:compatExt spid="_x0000_s20560"/>
                </a:ext>
                <a:ext uri="{FF2B5EF4-FFF2-40B4-BE49-F238E27FC236}">
                  <a16:creationId xmlns:a16="http://schemas.microsoft.com/office/drawing/2014/main" id="{00000000-0008-0000-0200-00005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7620</xdr:colOff>
          <xdr:row>9</xdr:row>
          <xdr:rowOff>22860</xdr:rowOff>
        </xdr:from>
        <xdr:to>
          <xdr:col>62</xdr:col>
          <xdr:colOff>0</xdr:colOff>
          <xdr:row>9</xdr:row>
          <xdr:rowOff>205740</xdr:rowOff>
        </xdr:to>
        <xdr:sp macro="" textlink="">
          <xdr:nvSpPr>
            <xdr:cNvPr id="20561" name="Drop Down 1105" hidden="1">
              <a:extLst>
                <a:ext uri="{63B3BB69-23CF-44E3-9099-C40C66FF867C}">
                  <a14:compatExt spid="_x0000_s20561"/>
                </a:ext>
                <a:ext uri="{FF2B5EF4-FFF2-40B4-BE49-F238E27FC236}">
                  <a16:creationId xmlns:a16="http://schemas.microsoft.com/office/drawing/2014/main" id="{00000000-0008-0000-0200-00005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10</xdr:row>
          <xdr:rowOff>22860</xdr:rowOff>
        </xdr:from>
        <xdr:to>
          <xdr:col>62</xdr:col>
          <xdr:colOff>0</xdr:colOff>
          <xdr:row>10</xdr:row>
          <xdr:rowOff>205740</xdr:rowOff>
        </xdr:to>
        <xdr:sp macro="" textlink="">
          <xdr:nvSpPr>
            <xdr:cNvPr id="20562" name="Drop Down 1106" hidden="1">
              <a:extLst>
                <a:ext uri="{63B3BB69-23CF-44E3-9099-C40C66FF867C}">
                  <a14:compatExt spid="_x0000_s20562"/>
                </a:ext>
                <a:ext uri="{FF2B5EF4-FFF2-40B4-BE49-F238E27FC236}">
                  <a16:creationId xmlns:a16="http://schemas.microsoft.com/office/drawing/2014/main" id="{00000000-0008-0000-0200-00005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15</xdr:row>
          <xdr:rowOff>22860</xdr:rowOff>
        </xdr:from>
        <xdr:to>
          <xdr:col>61</xdr:col>
          <xdr:colOff>1272540</xdr:colOff>
          <xdr:row>15</xdr:row>
          <xdr:rowOff>205740</xdr:rowOff>
        </xdr:to>
        <xdr:sp macro="" textlink="">
          <xdr:nvSpPr>
            <xdr:cNvPr id="20563" name="Drop Down 1107" hidden="1">
              <a:extLst>
                <a:ext uri="{63B3BB69-23CF-44E3-9099-C40C66FF867C}">
                  <a14:compatExt spid="_x0000_s20563"/>
                </a:ext>
                <a:ext uri="{FF2B5EF4-FFF2-40B4-BE49-F238E27FC236}">
                  <a16:creationId xmlns:a16="http://schemas.microsoft.com/office/drawing/2014/main" id="{00000000-0008-0000-0200-00005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19</xdr:row>
          <xdr:rowOff>22860</xdr:rowOff>
        </xdr:from>
        <xdr:to>
          <xdr:col>62</xdr:col>
          <xdr:colOff>0</xdr:colOff>
          <xdr:row>19</xdr:row>
          <xdr:rowOff>205740</xdr:rowOff>
        </xdr:to>
        <xdr:sp macro="" textlink="">
          <xdr:nvSpPr>
            <xdr:cNvPr id="20564" name="Drop Down 1108" hidden="1">
              <a:extLst>
                <a:ext uri="{63B3BB69-23CF-44E3-9099-C40C66FF867C}">
                  <a14:compatExt spid="_x0000_s20564"/>
                </a:ext>
                <a:ext uri="{FF2B5EF4-FFF2-40B4-BE49-F238E27FC236}">
                  <a16:creationId xmlns:a16="http://schemas.microsoft.com/office/drawing/2014/main" id="{00000000-0008-0000-0200-00005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20</xdr:row>
          <xdr:rowOff>22860</xdr:rowOff>
        </xdr:from>
        <xdr:to>
          <xdr:col>62</xdr:col>
          <xdr:colOff>0</xdr:colOff>
          <xdr:row>20</xdr:row>
          <xdr:rowOff>205740</xdr:rowOff>
        </xdr:to>
        <xdr:sp macro="" textlink="">
          <xdr:nvSpPr>
            <xdr:cNvPr id="20565" name="Drop Down 1109" hidden="1">
              <a:extLst>
                <a:ext uri="{63B3BB69-23CF-44E3-9099-C40C66FF867C}">
                  <a14:compatExt spid="_x0000_s20565"/>
                </a:ext>
                <a:ext uri="{FF2B5EF4-FFF2-40B4-BE49-F238E27FC236}">
                  <a16:creationId xmlns:a16="http://schemas.microsoft.com/office/drawing/2014/main" id="{00000000-0008-0000-0200-00005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21</xdr:row>
          <xdr:rowOff>22860</xdr:rowOff>
        </xdr:from>
        <xdr:to>
          <xdr:col>62</xdr:col>
          <xdr:colOff>0</xdr:colOff>
          <xdr:row>21</xdr:row>
          <xdr:rowOff>205740</xdr:rowOff>
        </xdr:to>
        <xdr:sp macro="" textlink="">
          <xdr:nvSpPr>
            <xdr:cNvPr id="20566" name="Drop Down 1110" hidden="1">
              <a:extLst>
                <a:ext uri="{63B3BB69-23CF-44E3-9099-C40C66FF867C}">
                  <a14:compatExt spid="_x0000_s20566"/>
                </a:ext>
                <a:ext uri="{FF2B5EF4-FFF2-40B4-BE49-F238E27FC236}">
                  <a16:creationId xmlns:a16="http://schemas.microsoft.com/office/drawing/2014/main" id="{00000000-0008-0000-0200-00005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7</xdr:row>
          <xdr:rowOff>30480</xdr:rowOff>
        </xdr:from>
        <xdr:to>
          <xdr:col>62</xdr:col>
          <xdr:colOff>0</xdr:colOff>
          <xdr:row>7</xdr:row>
          <xdr:rowOff>205740</xdr:rowOff>
        </xdr:to>
        <xdr:sp macro="" textlink="">
          <xdr:nvSpPr>
            <xdr:cNvPr id="20567" name="Drop Down 1111" hidden="1">
              <a:extLst>
                <a:ext uri="{63B3BB69-23CF-44E3-9099-C40C66FF867C}">
                  <a14:compatExt spid="_x0000_s20567"/>
                </a:ext>
                <a:ext uri="{FF2B5EF4-FFF2-40B4-BE49-F238E27FC236}">
                  <a16:creationId xmlns:a16="http://schemas.microsoft.com/office/drawing/2014/main" id="{00000000-0008-0000-0200-00005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12</xdr:row>
          <xdr:rowOff>22860</xdr:rowOff>
        </xdr:from>
        <xdr:to>
          <xdr:col>62</xdr:col>
          <xdr:colOff>0</xdr:colOff>
          <xdr:row>12</xdr:row>
          <xdr:rowOff>205740</xdr:rowOff>
        </xdr:to>
        <xdr:sp macro="" textlink="">
          <xdr:nvSpPr>
            <xdr:cNvPr id="20568" name="Drop Down 1112" hidden="1">
              <a:extLst>
                <a:ext uri="{63B3BB69-23CF-44E3-9099-C40C66FF867C}">
                  <a14:compatExt spid="_x0000_s20568"/>
                </a:ext>
                <a:ext uri="{FF2B5EF4-FFF2-40B4-BE49-F238E27FC236}">
                  <a16:creationId xmlns:a16="http://schemas.microsoft.com/office/drawing/2014/main" id="{00000000-0008-0000-0200-00005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30480</xdr:colOff>
          <xdr:row>13</xdr:row>
          <xdr:rowOff>22860</xdr:rowOff>
        </xdr:from>
        <xdr:to>
          <xdr:col>62</xdr:col>
          <xdr:colOff>0</xdr:colOff>
          <xdr:row>13</xdr:row>
          <xdr:rowOff>220980</xdr:rowOff>
        </xdr:to>
        <xdr:sp macro="" textlink="">
          <xdr:nvSpPr>
            <xdr:cNvPr id="20569" name="Drop Down 1113" hidden="1">
              <a:extLst>
                <a:ext uri="{63B3BB69-23CF-44E3-9099-C40C66FF867C}">
                  <a14:compatExt spid="_x0000_s20569"/>
                </a:ext>
                <a:ext uri="{FF2B5EF4-FFF2-40B4-BE49-F238E27FC236}">
                  <a16:creationId xmlns:a16="http://schemas.microsoft.com/office/drawing/2014/main" id="{00000000-0008-0000-0200-00005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7620</xdr:colOff>
          <xdr:row>11</xdr:row>
          <xdr:rowOff>22860</xdr:rowOff>
        </xdr:from>
        <xdr:to>
          <xdr:col>62</xdr:col>
          <xdr:colOff>0</xdr:colOff>
          <xdr:row>11</xdr:row>
          <xdr:rowOff>205740</xdr:rowOff>
        </xdr:to>
        <xdr:sp macro="" textlink="">
          <xdr:nvSpPr>
            <xdr:cNvPr id="20570" name="Drop Down 1114" hidden="1">
              <a:extLst>
                <a:ext uri="{63B3BB69-23CF-44E3-9099-C40C66FF867C}">
                  <a14:compatExt spid="_x0000_s20570"/>
                </a:ext>
                <a:ext uri="{FF2B5EF4-FFF2-40B4-BE49-F238E27FC236}">
                  <a16:creationId xmlns:a16="http://schemas.microsoft.com/office/drawing/2014/main" id="{00000000-0008-0000-0200-00005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30480</xdr:colOff>
          <xdr:row>14</xdr:row>
          <xdr:rowOff>7620</xdr:rowOff>
        </xdr:from>
        <xdr:to>
          <xdr:col>62</xdr:col>
          <xdr:colOff>0</xdr:colOff>
          <xdr:row>14</xdr:row>
          <xdr:rowOff>205740</xdr:rowOff>
        </xdr:to>
        <xdr:sp macro="" textlink="">
          <xdr:nvSpPr>
            <xdr:cNvPr id="20571" name="Drop Down 1115" hidden="1">
              <a:extLst>
                <a:ext uri="{63B3BB69-23CF-44E3-9099-C40C66FF867C}">
                  <a14:compatExt spid="_x0000_s20571"/>
                </a:ext>
                <a:ext uri="{FF2B5EF4-FFF2-40B4-BE49-F238E27FC236}">
                  <a16:creationId xmlns:a16="http://schemas.microsoft.com/office/drawing/2014/main" id="{00000000-0008-0000-0200-00005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17</xdr:row>
          <xdr:rowOff>22860</xdr:rowOff>
        </xdr:from>
        <xdr:to>
          <xdr:col>61</xdr:col>
          <xdr:colOff>1463040</xdr:colOff>
          <xdr:row>17</xdr:row>
          <xdr:rowOff>205740</xdr:rowOff>
        </xdr:to>
        <xdr:sp macro="" textlink="">
          <xdr:nvSpPr>
            <xdr:cNvPr id="20572" name="Drop Down 1116" hidden="1">
              <a:extLst>
                <a:ext uri="{63B3BB69-23CF-44E3-9099-C40C66FF867C}">
                  <a14:compatExt spid="_x0000_s20572"/>
                </a:ext>
                <a:ext uri="{FF2B5EF4-FFF2-40B4-BE49-F238E27FC236}">
                  <a16:creationId xmlns:a16="http://schemas.microsoft.com/office/drawing/2014/main" id="{00000000-0008-0000-0200-00005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22860</xdr:colOff>
          <xdr:row>18</xdr:row>
          <xdr:rowOff>22860</xdr:rowOff>
        </xdr:from>
        <xdr:to>
          <xdr:col>61</xdr:col>
          <xdr:colOff>1463040</xdr:colOff>
          <xdr:row>18</xdr:row>
          <xdr:rowOff>205740</xdr:rowOff>
        </xdr:to>
        <xdr:sp macro="" textlink="">
          <xdr:nvSpPr>
            <xdr:cNvPr id="20573" name="Drop Down 1117" hidden="1">
              <a:extLst>
                <a:ext uri="{63B3BB69-23CF-44E3-9099-C40C66FF867C}">
                  <a14:compatExt spid="_x0000_s20573"/>
                </a:ext>
                <a:ext uri="{FF2B5EF4-FFF2-40B4-BE49-F238E27FC236}">
                  <a16:creationId xmlns:a16="http://schemas.microsoft.com/office/drawing/2014/main" id="{00000000-0008-0000-0200-00005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4</xdr:row>
          <xdr:rowOff>22860</xdr:rowOff>
        </xdr:from>
        <xdr:to>
          <xdr:col>62</xdr:col>
          <xdr:colOff>1272540</xdr:colOff>
          <xdr:row>4</xdr:row>
          <xdr:rowOff>205740</xdr:rowOff>
        </xdr:to>
        <xdr:sp macro="" textlink="">
          <xdr:nvSpPr>
            <xdr:cNvPr id="20575" name="Drop Down 1119" hidden="1">
              <a:extLst>
                <a:ext uri="{63B3BB69-23CF-44E3-9099-C40C66FF867C}">
                  <a14:compatExt spid="_x0000_s20575"/>
                </a:ext>
                <a:ext uri="{FF2B5EF4-FFF2-40B4-BE49-F238E27FC236}">
                  <a16:creationId xmlns:a16="http://schemas.microsoft.com/office/drawing/2014/main" id="{00000000-0008-0000-0200-00005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7620</xdr:colOff>
          <xdr:row>8</xdr:row>
          <xdr:rowOff>22860</xdr:rowOff>
        </xdr:from>
        <xdr:to>
          <xdr:col>63</xdr:col>
          <xdr:colOff>0</xdr:colOff>
          <xdr:row>8</xdr:row>
          <xdr:rowOff>205740</xdr:rowOff>
        </xdr:to>
        <xdr:sp macro="" textlink="">
          <xdr:nvSpPr>
            <xdr:cNvPr id="20576" name="Drop Down 1120" hidden="1">
              <a:extLst>
                <a:ext uri="{63B3BB69-23CF-44E3-9099-C40C66FF867C}">
                  <a14:compatExt spid="_x0000_s20576"/>
                </a:ext>
                <a:ext uri="{FF2B5EF4-FFF2-40B4-BE49-F238E27FC236}">
                  <a16:creationId xmlns:a16="http://schemas.microsoft.com/office/drawing/2014/main" id="{00000000-0008-0000-0200-00006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7620</xdr:colOff>
          <xdr:row>9</xdr:row>
          <xdr:rowOff>22860</xdr:rowOff>
        </xdr:from>
        <xdr:to>
          <xdr:col>63</xdr:col>
          <xdr:colOff>0</xdr:colOff>
          <xdr:row>9</xdr:row>
          <xdr:rowOff>205740</xdr:rowOff>
        </xdr:to>
        <xdr:sp macro="" textlink="">
          <xdr:nvSpPr>
            <xdr:cNvPr id="20577" name="Drop Down 1121" hidden="1">
              <a:extLst>
                <a:ext uri="{63B3BB69-23CF-44E3-9099-C40C66FF867C}">
                  <a14:compatExt spid="_x0000_s20577"/>
                </a:ext>
                <a:ext uri="{FF2B5EF4-FFF2-40B4-BE49-F238E27FC236}">
                  <a16:creationId xmlns:a16="http://schemas.microsoft.com/office/drawing/2014/main" id="{00000000-0008-0000-0200-00006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10</xdr:row>
          <xdr:rowOff>22860</xdr:rowOff>
        </xdr:from>
        <xdr:to>
          <xdr:col>63</xdr:col>
          <xdr:colOff>0</xdr:colOff>
          <xdr:row>10</xdr:row>
          <xdr:rowOff>205740</xdr:rowOff>
        </xdr:to>
        <xdr:sp macro="" textlink="">
          <xdr:nvSpPr>
            <xdr:cNvPr id="20578" name="Drop Down 1122" hidden="1">
              <a:extLst>
                <a:ext uri="{63B3BB69-23CF-44E3-9099-C40C66FF867C}">
                  <a14:compatExt spid="_x0000_s20578"/>
                </a:ext>
                <a:ext uri="{FF2B5EF4-FFF2-40B4-BE49-F238E27FC236}">
                  <a16:creationId xmlns:a16="http://schemas.microsoft.com/office/drawing/2014/main" id="{00000000-0008-0000-0200-00006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15</xdr:row>
          <xdr:rowOff>22860</xdr:rowOff>
        </xdr:from>
        <xdr:to>
          <xdr:col>62</xdr:col>
          <xdr:colOff>1272540</xdr:colOff>
          <xdr:row>15</xdr:row>
          <xdr:rowOff>205740</xdr:rowOff>
        </xdr:to>
        <xdr:sp macro="" textlink="">
          <xdr:nvSpPr>
            <xdr:cNvPr id="20579" name="Drop Down 1123" hidden="1">
              <a:extLst>
                <a:ext uri="{63B3BB69-23CF-44E3-9099-C40C66FF867C}">
                  <a14:compatExt spid="_x0000_s20579"/>
                </a:ext>
                <a:ext uri="{FF2B5EF4-FFF2-40B4-BE49-F238E27FC236}">
                  <a16:creationId xmlns:a16="http://schemas.microsoft.com/office/drawing/2014/main" id="{00000000-0008-0000-0200-00006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19</xdr:row>
          <xdr:rowOff>22860</xdr:rowOff>
        </xdr:from>
        <xdr:to>
          <xdr:col>63</xdr:col>
          <xdr:colOff>0</xdr:colOff>
          <xdr:row>19</xdr:row>
          <xdr:rowOff>205740</xdr:rowOff>
        </xdr:to>
        <xdr:sp macro="" textlink="">
          <xdr:nvSpPr>
            <xdr:cNvPr id="20580" name="Drop Down 1124" hidden="1">
              <a:extLst>
                <a:ext uri="{63B3BB69-23CF-44E3-9099-C40C66FF867C}">
                  <a14:compatExt spid="_x0000_s20580"/>
                </a:ext>
                <a:ext uri="{FF2B5EF4-FFF2-40B4-BE49-F238E27FC236}">
                  <a16:creationId xmlns:a16="http://schemas.microsoft.com/office/drawing/2014/main" id="{00000000-0008-0000-0200-00006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20</xdr:row>
          <xdr:rowOff>22860</xdr:rowOff>
        </xdr:from>
        <xdr:to>
          <xdr:col>63</xdr:col>
          <xdr:colOff>0</xdr:colOff>
          <xdr:row>20</xdr:row>
          <xdr:rowOff>205740</xdr:rowOff>
        </xdr:to>
        <xdr:sp macro="" textlink="">
          <xdr:nvSpPr>
            <xdr:cNvPr id="20581" name="Drop Down 1125" hidden="1">
              <a:extLst>
                <a:ext uri="{63B3BB69-23CF-44E3-9099-C40C66FF867C}">
                  <a14:compatExt spid="_x0000_s20581"/>
                </a:ext>
                <a:ext uri="{FF2B5EF4-FFF2-40B4-BE49-F238E27FC236}">
                  <a16:creationId xmlns:a16="http://schemas.microsoft.com/office/drawing/2014/main" id="{00000000-0008-0000-0200-00006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21</xdr:row>
          <xdr:rowOff>22860</xdr:rowOff>
        </xdr:from>
        <xdr:to>
          <xdr:col>63</xdr:col>
          <xdr:colOff>0</xdr:colOff>
          <xdr:row>21</xdr:row>
          <xdr:rowOff>205740</xdr:rowOff>
        </xdr:to>
        <xdr:sp macro="" textlink="">
          <xdr:nvSpPr>
            <xdr:cNvPr id="20582" name="Drop Down 1126" hidden="1">
              <a:extLst>
                <a:ext uri="{63B3BB69-23CF-44E3-9099-C40C66FF867C}">
                  <a14:compatExt spid="_x0000_s20582"/>
                </a:ext>
                <a:ext uri="{FF2B5EF4-FFF2-40B4-BE49-F238E27FC236}">
                  <a16:creationId xmlns:a16="http://schemas.microsoft.com/office/drawing/2014/main" id="{00000000-0008-0000-0200-00006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7</xdr:row>
          <xdr:rowOff>30480</xdr:rowOff>
        </xdr:from>
        <xdr:to>
          <xdr:col>63</xdr:col>
          <xdr:colOff>0</xdr:colOff>
          <xdr:row>7</xdr:row>
          <xdr:rowOff>205740</xdr:rowOff>
        </xdr:to>
        <xdr:sp macro="" textlink="">
          <xdr:nvSpPr>
            <xdr:cNvPr id="20583" name="Drop Down 1127" hidden="1">
              <a:extLst>
                <a:ext uri="{63B3BB69-23CF-44E3-9099-C40C66FF867C}">
                  <a14:compatExt spid="_x0000_s20583"/>
                </a:ext>
                <a:ext uri="{FF2B5EF4-FFF2-40B4-BE49-F238E27FC236}">
                  <a16:creationId xmlns:a16="http://schemas.microsoft.com/office/drawing/2014/main" id="{00000000-0008-0000-0200-00006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12</xdr:row>
          <xdr:rowOff>22860</xdr:rowOff>
        </xdr:from>
        <xdr:to>
          <xdr:col>63</xdr:col>
          <xdr:colOff>0</xdr:colOff>
          <xdr:row>12</xdr:row>
          <xdr:rowOff>205740</xdr:rowOff>
        </xdr:to>
        <xdr:sp macro="" textlink="">
          <xdr:nvSpPr>
            <xdr:cNvPr id="20584" name="Drop Down 1128" hidden="1">
              <a:extLst>
                <a:ext uri="{63B3BB69-23CF-44E3-9099-C40C66FF867C}">
                  <a14:compatExt spid="_x0000_s20584"/>
                </a:ext>
                <a:ext uri="{FF2B5EF4-FFF2-40B4-BE49-F238E27FC236}">
                  <a16:creationId xmlns:a16="http://schemas.microsoft.com/office/drawing/2014/main" id="{00000000-0008-0000-0200-00006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30480</xdr:colOff>
          <xdr:row>13</xdr:row>
          <xdr:rowOff>22860</xdr:rowOff>
        </xdr:from>
        <xdr:to>
          <xdr:col>63</xdr:col>
          <xdr:colOff>0</xdr:colOff>
          <xdr:row>13</xdr:row>
          <xdr:rowOff>220980</xdr:rowOff>
        </xdr:to>
        <xdr:sp macro="" textlink="">
          <xdr:nvSpPr>
            <xdr:cNvPr id="20585" name="Drop Down 1129" hidden="1">
              <a:extLst>
                <a:ext uri="{63B3BB69-23CF-44E3-9099-C40C66FF867C}">
                  <a14:compatExt spid="_x0000_s20585"/>
                </a:ext>
                <a:ext uri="{FF2B5EF4-FFF2-40B4-BE49-F238E27FC236}">
                  <a16:creationId xmlns:a16="http://schemas.microsoft.com/office/drawing/2014/main" id="{00000000-0008-0000-0200-00006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7620</xdr:colOff>
          <xdr:row>11</xdr:row>
          <xdr:rowOff>22860</xdr:rowOff>
        </xdr:from>
        <xdr:to>
          <xdr:col>63</xdr:col>
          <xdr:colOff>0</xdr:colOff>
          <xdr:row>11</xdr:row>
          <xdr:rowOff>205740</xdr:rowOff>
        </xdr:to>
        <xdr:sp macro="" textlink="">
          <xdr:nvSpPr>
            <xdr:cNvPr id="20586" name="Drop Down 1130" hidden="1">
              <a:extLst>
                <a:ext uri="{63B3BB69-23CF-44E3-9099-C40C66FF867C}">
                  <a14:compatExt spid="_x0000_s20586"/>
                </a:ext>
                <a:ext uri="{FF2B5EF4-FFF2-40B4-BE49-F238E27FC236}">
                  <a16:creationId xmlns:a16="http://schemas.microsoft.com/office/drawing/2014/main" id="{00000000-0008-0000-0200-00006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30480</xdr:colOff>
          <xdr:row>14</xdr:row>
          <xdr:rowOff>7620</xdr:rowOff>
        </xdr:from>
        <xdr:to>
          <xdr:col>63</xdr:col>
          <xdr:colOff>0</xdr:colOff>
          <xdr:row>14</xdr:row>
          <xdr:rowOff>205740</xdr:rowOff>
        </xdr:to>
        <xdr:sp macro="" textlink="">
          <xdr:nvSpPr>
            <xdr:cNvPr id="20587" name="Drop Down 1131" hidden="1">
              <a:extLst>
                <a:ext uri="{63B3BB69-23CF-44E3-9099-C40C66FF867C}">
                  <a14:compatExt spid="_x0000_s20587"/>
                </a:ext>
                <a:ext uri="{FF2B5EF4-FFF2-40B4-BE49-F238E27FC236}">
                  <a16:creationId xmlns:a16="http://schemas.microsoft.com/office/drawing/2014/main" id="{00000000-0008-0000-0200-00006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17</xdr:row>
          <xdr:rowOff>22860</xdr:rowOff>
        </xdr:from>
        <xdr:to>
          <xdr:col>62</xdr:col>
          <xdr:colOff>1463040</xdr:colOff>
          <xdr:row>17</xdr:row>
          <xdr:rowOff>205740</xdr:rowOff>
        </xdr:to>
        <xdr:sp macro="" textlink="">
          <xdr:nvSpPr>
            <xdr:cNvPr id="20588" name="Drop Down 1132" hidden="1">
              <a:extLst>
                <a:ext uri="{63B3BB69-23CF-44E3-9099-C40C66FF867C}">
                  <a14:compatExt spid="_x0000_s20588"/>
                </a:ext>
                <a:ext uri="{FF2B5EF4-FFF2-40B4-BE49-F238E27FC236}">
                  <a16:creationId xmlns:a16="http://schemas.microsoft.com/office/drawing/2014/main" id="{00000000-0008-0000-0200-00006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22860</xdr:colOff>
          <xdr:row>18</xdr:row>
          <xdr:rowOff>22860</xdr:rowOff>
        </xdr:from>
        <xdr:to>
          <xdr:col>62</xdr:col>
          <xdr:colOff>1463040</xdr:colOff>
          <xdr:row>18</xdr:row>
          <xdr:rowOff>205740</xdr:rowOff>
        </xdr:to>
        <xdr:sp macro="" textlink="">
          <xdr:nvSpPr>
            <xdr:cNvPr id="20589" name="Drop Down 1133" hidden="1">
              <a:extLst>
                <a:ext uri="{63B3BB69-23CF-44E3-9099-C40C66FF867C}">
                  <a14:compatExt spid="_x0000_s20589"/>
                </a:ext>
                <a:ext uri="{FF2B5EF4-FFF2-40B4-BE49-F238E27FC236}">
                  <a16:creationId xmlns:a16="http://schemas.microsoft.com/office/drawing/2014/main" id="{00000000-0008-0000-0200-00006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4</xdr:row>
          <xdr:rowOff>22860</xdr:rowOff>
        </xdr:from>
        <xdr:to>
          <xdr:col>63</xdr:col>
          <xdr:colOff>1272540</xdr:colOff>
          <xdr:row>4</xdr:row>
          <xdr:rowOff>205740</xdr:rowOff>
        </xdr:to>
        <xdr:sp macro="" textlink="">
          <xdr:nvSpPr>
            <xdr:cNvPr id="20591" name="Drop Down 1135" hidden="1">
              <a:extLst>
                <a:ext uri="{63B3BB69-23CF-44E3-9099-C40C66FF867C}">
                  <a14:compatExt spid="_x0000_s20591"/>
                </a:ext>
                <a:ext uri="{FF2B5EF4-FFF2-40B4-BE49-F238E27FC236}">
                  <a16:creationId xmlns:a16="http://schemas.microsoft.com/office/drawing/2014/main" id="{00000000-0008-0000-0200-00006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8</xdr:row>
          <xdr:rowOff>22860</xdr:rowOff>
        </xdr:from>
        <xdr:to>
          <xdr:col>64</xdr:col>
          <xdr:colOff>0</xdr:colOff>
          <xdr:row>8</xdr:row>
          <xdr:rowOff>205740</xdr:rowOff>
        </xdr:to>
        <xdr:sp macro="" textlink="">
          <xdr:nvSpPr>
            <xdr:cNvPr id="20592" name="Drop Down 1136" hidden="1">
              <a:extLst>
                <a:ext uri="{63B3BB69-23CF-44E3-9099-C40C66FF867C}">
                  <a14:compatExt spid="_x0000_s20592"/>
                </a:ext>
                <a:ext uri="{FF2B5EF4-FFF2-40B4-BE49-F238E27FC236}">
                  <a16:creationId xmlns:a16="http://schemas.microsoft.com/office/drawing/2014/main" id="{00000000-0008-0000-0200-00007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9</xdr:row>
          <xdr:rowOff>22860</xdr:rowOff>
        </xdr:from>
        <xdr:to>
          <xdr:col>64</xdr:col>
          <xdr:colOff>0</xdr:colOff>
          <xdr:row>9</xdr:row>
          <xdr:rowOff>205740</xdr:rowOff>
        </xdr:to>
        <xdr:sp macro="" textlink="">
          <xdr:nvSpPr>
            <xdr:cNvPr id="20593" name="Drop Down 1137" hidden="1">
              <a:extLst>
                <a:ext uri="{63B3BB69-23CF-44E3-9099-C40C66FF867C}">
                  <a14:compatExt spid="_x0000_s20593"/>
                </a:ext>
                <a:ext uri="{FF2B5EF4-FFF2-40B4-BE49-F238E27FC236}">
                  <a16:creationId xmlns:a16="http://schemas.microsoft.com/office/drawing/2014/main" id="{00000000-0008-0000-0200-00007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10</xdr:row>
          <xdr:rowOff>22860</xdr:rowOff>
        </xdr:from>
        <xdr:to>
          <xdr:col>64</xdr:col>
          <xdr:colOff>0</xdr:colOff>
          <xdr:row>10</xdr:row>
          <xdr:rowOff>205740</xdr:rowOff>
        </xdr:to>
        <xdr:sp macro="" textlink="">
          <xdr:nvSpPr>
            <xdr:cNvPr id="20594" name="Drop Down 1138" hidden="1">
              <a:extLst>
                <a:ext uri="{63B3BB69-23CF-44E3-9099-C40C66FF867C}">
                  <a14:compatExt spid="_x0000_s20594"/>
                </a:ext>
                <a:ext uri="{FF2B5EF4-FFF2-40B4-BE49-F238E27FC236}">
                  <a16:creationId xmlns:a16="http://schemas.microsoft.com/office/drawing/2014/main" id="{00000000-0008-0000-0200-00007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15</xdr:row>
          <xdr:rowOff>22860</xdr:rowOff>
        </xdr:from>
        <xdr:to>
          <xdr:col>63</xdr:col>
          <xdr:colOff>1272540</xdr:colOff>
          <xdr:row>15</xdr:row>
          <xdr:rowOff>205740</xdr:rowOff>
        </xdr:to>
        <xdr:sp macro="" textlink="">
          <xdr:nvSpPr>
            <xdr:cNvPr id="20595" name="Drop Down 1139" hidden="1">
              <a:extLst>
                <a:ext uri="{63B3BB69-23CF-44E3-9099-C40C66FF867C}">
                  <a14:compatExt spid="_x0000_s20595"/>
                </a:ext>
                <a:ext uri="{FF2B5EF4-FFF2-40B4-BE49-F238E27FC236}">
                  <a16:creationId xmlns:a16="http://schemas.microsoft.com/office/drawing/2014/main" id="{00000000-0008-0000-0200-00007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19</xdr:row>
          <xdr:rowOff>22860</xdr:rowOff>
        </xdr:from>
        <xdr:to>
          <xdr:col>64</xdr:col>
          <xdr:colOff>0</xdr:colOff>
          <xdr:row>19</xdr:row>
          <xdr:rowOff>205740</xdr:rowOff>
        </xdr:to>
        <xdr:sp macro="" textlink="">
          <xdr:nvSpPr>
            <xdr:cNvPr id="20596" name="Drop Down 1140" hidden="1">
              <a:extLst>
                <a:ext uri="{63B3BB69-23CF-44E3-9099-C40C66FF867C}">
                  <a14:compatExt spid="_x0000_s20596"/>
                </a:ext>
                <a:ext uri="{FF2B5EF4-FFF2-40B4-BE49-F238E27FC236}">
                  <a16:creationId xmlns:a16="http://schemas.microsoft.com/office/drawing/2014/main" id="{00000000-0008-0000-0200-00007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20</xdr:row>
          <xdr:rowOff>22860</xdr:rowOff>
        </xdr:from>
        <xdr:to>
          <xdr:col>64</xdr:col>
          <xdr:colOff>0</xdr:colOff>
          <xdr:row>20</xdr:row>
          <xdr:rowOff>205740</xdr:rowOff>
        </xdr:to>
        <xdr:sp macro="" textlink="">
          <xdr:nvSpPr>
            <xdr:cNvPr id="20597" name="Drop Down 1141" hidden="1">
              <a:extLst>
                <a:ext uri="{63B3BB69-23CF-44E3-9099-C40C66FF867C}">
                  <a14:compatExt spid="_x0000_s20597"/>
                </a:ext>
                <a:ext uri="{FF2B5EF4-FFF2-40B4-BE49-F238E27FC236}">
                  <a16:creationId xmlns:a16="http://schemas.microsoft.com/office/drawing/2014/main" id="{00000000-0008-0000-0200-00007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21</xdr:row>
          <xdr:rowOff>22860</xdr:rowOff>
        </xdr:from>
        <xdr:to>
          <xdr:col>64</xdr:col>
          <xdr:colOff>0</xdr:colOff>
          <xdr:row>21</xdr:row>
          <xdr:rowOff>205740</xdr:rowOff>
        </xdr:to>
        <xdr:sp macro="" textlink="">
          <xdr:nvSpPr>
            <xdr:cNvPr id="20598" name="Drop Down 1142" hidden="1">
              <a:extLst>
                <a:ext uri="{63B3BB69-23CF-44E3-9099-C40C66FF867C}">
                  <a14:compatExt spid="_x0000_s20598"/>
                </a:ext>
                <a:ext uri="{FF2B5EF4-FFF2-40B4-BE49-F238E27FC236}">
                  <a16:creationId xmlns:a16="http://schemas.microsoft.com/office/drawing/2014/main" id="{00000000-0008-0000-0200-00007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7</xdr:row>
          <xdr:rowOff>30480</xdr:rowOff>
        </xdr:from>
        <xdr:to>
          <xdr:col>64</xdr:col>
          <xdr:colOff>0</xdr:colOff>
          <xdr:row>7</xdr:row>
          <xdr:rowOff>205740</xdr:rowOff>
        </xdr:to>
        <xdr:sp macro="" textlink="">
          <xdr:nvSpPr>
            <xdr:cNvPr id="20599" name="Drop Down 1143" hidden="1">
              <a:extLst>
                <a:ext uri="{63B3BB69-23CF-44E3-9099-C40C66FF867C}">
                  <a14:compatExt spid="_x0000_s20599"/>
                </a:ext>
                <a:ext uri="{FF2B5EF4-FFF2-40B4-BE49-F238E27FC236}">
                  <a16:creationId xmlns:a16="http://schemas.microsoft.com/office/drawing/2014/main" id="{00000000-0008-0000-0200-00007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12</xdr:row>
          <xdr:rowOff>22860</xdr:rowOff>
        </xdr:from>
        <xdr:to>
          <xdr:col>64</xdr:col>
          <xdr:colOff>0</xdr:colOff>
          <xdr:row>12</xdr:row>
          <xdr:rowOff>205740</xdr:rowOff>
        </xdr:to>
        <xdr:sp macro="" textlink="">
          <xdr:nvSpPr>
            <xdr:cNvPr id="20600" name="Drop Down 1144" hidden="1">
              <a:extLst>
                <a:ext uri="{63B3BB69-23CF-44E3-9099-C40C66FF867C}">
                  <a14:compatExt spid="_x0000_s20600"/>
                </a:ext>
                <a:ext uri="{FF2B5EF4-FFF2-40B4-BE49-F238E27FC236}">
                  <a16:creationId xmlns:a16="http://schemas.microsoft.com/office/drawing/2014/main" id="{00000000-0008-0000-0200-00007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30480</xdr:colOff>
          <xdr:row>13</xdr:row>
          <xdr:rowOff>22860</xdr:rowOff>
        </xdr:from>
        <xdr:to>
          <xdr:col>64</xdr:col>
          <xdr:colOff>0</xdr:colOff>
          <xdr:row>13</xdr:row>
          <xdr:rowOff>220980</xdr:rowOff>
        </xdr:to>
        <xdr:sp macro="" textlink="">
          <xdr:nvSpPr>
            <xdr:cNvPr id="20601" name="Drop Down 1145" hidden="1">
              <a:extLst>
                <a:ext uri="{63B3BB69-23CF-44E3-9099-C40C66FF867C}">
                  <a14:compatExt spid="_x0000_s20601"/>
                </a:ext>
                <a:ext uri="{FF2B5EF4-FFF2-40B4-BE49-F238E27FC236}">
                  <a16:creationId xmlns:a16="http://schemas.microsoft.com/office/drawing/2014/main" id="{00000000-0008-0000-0200-00007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11</xdr:row>
          <xdr:rowOff>22860</xdr:rowOff>
        </xdr:from>
        <xdr:to>
          <xdr:col>64</xdr:col>
          <xdr:colOff>0</xdr:colOff>
          <xdr:row>11</xdr:row>
          <xdr:rowOff>205740</xdr:rowOff>
        </xdr:to>
        <xdr:sp macro="" textlink="">
          <xdr:nvSpPr>
            <xdr:cNvPr id="20602" name="Drop Down 1146" hidden="1">
              <a:extLst>
                <a:ext uri="{63B3BB69-23CF-44E3-9099-C40C66FF867C}">
                  <a14:compatExt spid="_x0000_s20602"/>
                </a:ext>
                <a:ext uri="{FF2B5EF4-FFF2-40B4-BE49-F238E27FC236}">
                  <a16:creationId xmlns:a16="http://schemas.microsoft.com/office/drawing/2014/main" id="{00000000-0008-0000-0200-00007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30480</xdr:colOff>
          <xdr:row>14</xdr:row>
          <xdr:rowOff>7620</xdr:rowOff>
        </xdr:from>
        <xdr:to>
          <xdr:col>64</xdr:col>
          <xdr:colOff>0</xdr:colOff>
          <xdr:row>14</xdr:row>
          <xdr:rowOff>205740</xdr:rowOff>
        </xdr:to>
        <xdr:sp macro="" textlink="">
          <xdr:nvSpPr>
            <xdr:cNvPr id="20603" name="Drop Down 1147" hidden="1">
              <a:extLst>
                <a:ext uri="{63B3BB69-23CF-44E3-9099-C40C66FF867C}">
                  <a14:compatExt spid="_x0000_s20603"/>
                </a:ext>
                <a:ext uri="{FF2B5EF4-FFF2-40B4-BE49-F238E27FC236}">
                  <a16:creationId xmlns:a16="http://schemas.microsoft.com/office/drawing/2014/main" id="{00000000-0008-0000-0200-00007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17</xdr:row>
          <xdr:rowOff>22860</xdr:rowOff>
        </xdr:from>
        <xdr:to>
          <xdr:col>63</xdr:col>
          <xdr:colOff>1463040</xdr:colOff>
          <xdr:row>17</xdr:row>
          <xdr:rowOff>205740</xdr:rowOff>
        </xdr:to>
        <xdr:sp macro="" textlink="">
          <xdr:nvSpPr>
            <xdr:cNvPr id="20604" name="Drop Down 1148" hidden="1">
              <a:extLst>
                <a:ext uri="{63B3BB69-23CF-44E3-9099-C40C66FF867C}">
                  <a14:compatExt spid="_x0000_s20604"/>
                </a:ext>
                <a:ext uri="{FF2B5EF4-FFF2-40B4-BE49-F238E27FC236}">
                  <a16:creationId xmlns:a16="http://schemas.microsoft.com/office/drawing/2014/main" id="{00000000-0008-0000-0200-00007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22860</xdr:colOff>
          <xdr:row>18</xdr:row>
          <xdr:rowOff>22860</xdr:rowOff>
        </xdr:from>
        <xdr:to>
          <xdr:col>63</xdr:col>
          <xdr:colOff>1463040</xdr:colOff>
          <xdr:row>18</xdr:row>
          <xdr:rowOff>205740</xdr:rowOff>
        </xdr:to>
        <xdr:sp macro="" textlink="">
          <xdr:nvSpPr>
            <xdr:cNvPr id="20605" name="Drop Down 1149" hidden="1">
              <a:extLst>
                <a:ext uri="{63B3BB69-23CF-44E3-9099-C40C66FF867C}">
                  <a14:compatExt spid="_x0000_s20605"/>
                </a:ext>
                <a:ext uri="{FF2B5EF4-FFF2-40B4-BE49-F238E27FC236}">
                  <a16:creationId xmlns:a16="http://schemas.microsoft.com/office/drawing/2014/main" id="{00000000-0008-0000-0200-00007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4</xdr:row>
          <xdr:rowOff>22860</xdr:rowOff>
        </xdr:from>
        <xdr:to>
          <xdr:col>64</xdr:col>
          <xdr:colOff>1272540</xdr:colOff>
          <xdr:row>4</xdr:row>
          <xdr:rowOff>205740</xdr:rowOff>
        </xdr:to>
        <xdr:sp macro="" textlink="">
          <xdr:nvSpPr>
            <xdr:cNvPr id="20607" name="Drop Down 1151" hidden="1">
              <a:extLst>
                <a:ext uri="{63B3BB69-23CF-44E3-9099-C40C66FF867C}">
                  <a14:compatExt spid="_x0000_s20607"/>
                </a:ext>
                <a:ext uri="{FF2B5EF4-FFF2-40B4-BE49-F238E27FC236}">
                  <a16:creationId xmlns:a16="http://schemas.microsoft.com/office/drawing/2014/main" id="{00000000-0008-0000-0200-00007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</xdr:colOff>
          <xdr:row>8</xdr:row>
          <xdr:rowOff>22860</xdr:rowOff>
        </xdr:from>
        <xdr:to>
          <xdr:col>65</xdr:col>
          <xdr:colOff>0</xdr:colOff>
          <xdr:row>8</xdr:row>
          <xdr:rowOff>205740</xdr:rowOff>
        </xdr:to>
        <xdr:sp macro="" textlink="">
          <xdr:nvSpPr>
            <xdr:cNvPr id="20608" name="Drop Down 1152" hidden="1">
              <a:extLst>
                <a:ext uri="{63B3BB69-23CF-44E3-9099-C40C66FF867C}">
                  <a14:compatExt spid="_x0000_s20608"/>
                </a:ext>
                <a:ext uri="{FF2B5EF4-FFF2-40B4-BE49-F238E27FC236}">
                  <a16:creationId xmlns:a16="http://schemas.microsoft.com/office/drawing/2014/main" id="{00000000-0008-0000-0200-00008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</xdr:colOff>
          <xdr:row>9</xdr:row>
          <xdr:rowOff>22860</xdr:rowOff>
        </xdr:from>
        <xdr:to>
          <xdr:col>65</xdr:col>
          <xdr:colOff>0</xdr:colOff>
          <xdr:row>9</xdr:row>
          <xdr:rowOff>205740</xdr:rowOff>
        </xdr:to>
        <xdr:sp macro="" textlink="">
          <xdr:nvSpPr>
            <xdr:cNvPr id="20609" name="Drop Down 1153" hidden="1">
              <a:extLst>
                <a:ext uri="{63B3BB69-23CF-44E3-9099-C40C66FF867C}">
                  <a14:compatExt spid="_x0000_s20609"/>
                </a:ext>
                <a:ext uri="{FF2B5EF4-FFF2-40B4-BE49-F238E27FC236}">
                  <a16:creationId xmlns:a16="http://schemas.microsoft.com/office/drawing/2014/main" id="{00000000-0008-0000-0200-00008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10</xdr:row>
          <xdr:rowOff>22860</xdr:rowOff>
        </xdr:from>
        <xdr:to>
          <xdr:col>65</xdr:col>
          <xdr:colOff>0</xdr:colOff>
          <xdr:row>10</xdr:row>
          <xdr:rowOff>205740</xdr:rowOff>
        </xdr:to>
        <xdr:sp macro="" textlink="">
          <xdr:nvSpPr>
            <xdr:cNvPr id="20610" name="Drop Down 1154" hidden="1">
              <a:extLst>
                <a:ext uri="{63B3BB69-23CF-44E3-9099-C40C66FF867C}">
                  <a14:compatExt spid="_x0000_s20610"/>
                </a:ext>
                <a:ext uri="{FF2B5EF4-FFF2-40B4-BE49-F238E27FC236}">
                  <a16:creationId xmlns:a16="http://schemas.microsoft.com/office/drawing/2014/main" id="{00000000-0008-0000-0200-00008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15</xdr:row>
          <xdr:rowOff>22860</xdr:rowOff>
        </xdr:from>
        <xdr:to>
          <xdr:col>64</xdr:col>
          <xdr:colOff>1272540</xdr:colOff>
          <xdr:row>15</xdr:row>
          <xdr:rowOff>205740</xdr:rowOff>
        </xdr:to>
        <xdr:sp macro="" textlink="">
          <xdr:nvSpPr>
            <xdr:cNvPr id="20611" name="Drop Down 1155" hidden="1">
              <a:extLst>
                <a:ext uri="{63B3BB69-23CF-44E3-9099-C40C66FF867C}">
                  <a14:compatExt spid="_x0000_s20611"/>
                </a:ext>
                <a:ext uri="{FF2B5EF4-FFF2-40B4-BE49-F238E27FC236}">
                  <a16:creationId xmlns:a16="http://schemas.microsoft.com/office/drawing/2014/main" id="{00000000-0008-0000-0200-00008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19</xdr:row>
          <xdr:rowOff>22860</xdr:rowOff>
        </xdr:from>
        <xdr:to>
          <xdr:col>65</xdr:col>
          <xdr:colOff>0</xdr:colOff>
          <xdr:row>19</xdr:row>
          <xdr:rowOff>205740</xdr:rowOff>
        </xdr:to>
        <xdr:sp macro="" textlink="">
          <xdr:nvSpPr>
            <xdr:cNvPr id="20612" name="Drop Down 1156" hidden="1">
              <a:extLst>
                <a:ext uri="{63B3BB69-23CF-44E3-9099-C40C66FF867C}">
                  <a14:compatExt spid="_x0000_s20612"/>
                </a:ext>
                <a:ext uri="{FF2B5EF4-FFF2-40B4-BE49-F238E27FC236}">
                  <a16:creationId xmlns:a16="http://schemas.microsoft.com/office/drawing/2014/main" id="{00000000-0008-0000-0200-00008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20</xdr:row>
          <xdr:rowOff>22860</xdr:rowOff>
        </xdr:from>
        <xdr:to>
          <xdr:col>65</xdr:col>
          <xdr:colOff>0</xdr:colOff>
          <xdr:row>20</xdr:row>
          <xdr:rowOff>205740</xdr:rowOff>
        </xdr:to>
        <xdr:sp macro="" textlink="">
          <xdr:nvSpPr>
            <xdr:cNvPr id="20613" name="Drop Down 1157" hidden="1">
              <a:extLst>
                <a:ext uri="{63B3BB69-23CF-44E3-9099-C40C66FF867C}">
                  <a14:compatExt spid="_x0000_s20613"/>
                </a:ext>
                <a:ext uri="{FF2B5EF4-FFF2-40B4-BE49-F238E27FC236}">
                  <a16:creationId xmlns:a16="http://schemas.microsoft.com/office/drawing/2014/main" id="{00000000-0008-0000-0200-00008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21</xdr:row>
          <xdr:rowOff>22860</xdr:rowOff>
        </xdr:from>
        <xdr:to>
          <xdr:col>65</xdr:col>
          <xdr:colOff>0</xdr:colOff>
          <xdr:row>21</xdr:row>
          <xdr:rowOff>205740</xdr:rowOff>
        </xdr:to>
        <xdr:sp macro="" textlink="">
          <xdr:nvSpPr>
            <xdr:cNvPr id="20614" name="Drop Down 1158" hidden="1">
              <a:extLst>
                <a:ext uri="{63B3BB69-23CF-44E3-9099-C40C66FF867C}">
                  <a14:compatExt spid="_x0000_s20614"/>
                </a:ext>
                <a:ext uri="{FF2B5EF4-FFF2-40B4-BE49-F238E27FC236}">
                  <a16:creationId xmlns:a16="http://schemas.microsoft.com/office/drawing/2014/main" id="{00000000-0008-0000-0200-00008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7</xdr:row>
          <xdr:rowOff>30480</xdr:rowOff>
        </xdr:from>
        <xdr:to>
          <xdr:col>65</xdr:col>
          <xdr:colOff>0</xdr:colOff>
          <xdr:row>7</xdr:row>
          <xdr:rowOff>205740</xdr:rowOff>
        </xdr:to>
        <xdr:sp macro="" textlink="">
          <xdr:nvSpPr>
            <xdr:cNvPr id="20615" name="Drop Down 1159" hidden="1">
              <a:extLst>
                <a:ext uri="{63B3BB69-23CF-44E3-9099-C40C66FF867C}">
                  <a14:compatExt spid="_x0000_s20615"/>
                </a:ext>
                <a:ext uri="{FF2B5EF4-FFF2-40B4-BE49-F238E27FC236}">
                  <a16:creationId xmlns:a16="http://schemas.microsoft.com/office/drawing/2014/main" id="{00000000-0008-0000-0200-00008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12</xdr:row>
          <xdr:rowOff>22860</xdr:rowOff>
        </xdr:from>
        <xdr:to>
          <xdr:col>65</xdr:col>
          <xdr:colOff>0</xdr:colOff>
          <xdr:row>12</xdr:row>
          <xdr:rowOff>205740</xdr:rowOff>
        </xdr:to>
        <xdr:sp macro="" textlink="">
          <xdr:nvSpPr>
            <xdr:cNvPr id="20616" name="Drop Down 1160" hidden="1">
              <a:extLst>
                <a:ext uri="{63B3BB69-23CF-44E3-9099-C40C66FF867C}">
                  <a14:compatExt spid="_x0000_s20616"/>
                </a:ext>
                <a:ext uri="{FF2B5EF4-FFF2-40B4-BE49-F238E27FC236}">
                  <a16:creationId xmlns:a16="http://schemas.microsoft.com/office/drawing/2014/main" id="{00000000-0008-0000-0200-00008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30480</xdr:colOff>
          <xdr:row>13</xdr:row>
          <xdr:rowOff>22860</xdr:rowOff>
        </xdr:from>
        <xdr:to>
          <xdr:col>65</xdr:col>
          <xdr:colOff>0</xdr:colOff>
          <xdr:row>13</xdr:row>
          <xdr:rowOff>220980</xdr:rowOff>
        </xdr:to>
        <xdr:sp macro="" textlink="">
          <xdr:nvSpPr>
            <xdr:cNvPr id="20617" name="Drop Down 1161" hidden="1">
              <a:extLst>
                <a:ext uri="{63B3BB69-23CF-44E3-9099-C40C66FF867C}">
                  <a14:compatExt spid="_x0000_s20617"/>
                </a:ext>
                <a:ext uri="{FF2B5EF4-FFF2-40B4-BE49-F238E27FC236}">
                  <a16:creationId xmlns:a16="http://schemas.microsoft.com/office/drawing/2014/main" id="{00000000-0008-0000-0200-00008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</xdr:colOff>
          <xdr:row>11</xdr:row>
          <xdr:rowOff>22860</xdr:rowOff>
        </xdr:from>
        <xdr:to>
          <xdr:col>65</xdr:col>
          <xdr:colOff>0</xdr:colOff>
          <xdr:row>11</xdr:row>
          <xdr:rowOff>205740</xdr:rowOff>
        </xdr:to>
        <xdr:sp macro="" textlink="">
          <xdr:nvSpPr>
            <xdr:cNvPr id="20618" name="Drop Down 1162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id="{00000000-0008-0000-02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30480</xdr:colOff>
          <xdr:row>14</xdr:row>
          <xdr:rowOff>7620</xdr:rowOff>
        </xdr:from>
        <xdr:to>
          <xdr:col>65</xdr:col>
          <xdr:colOff>0</xdr:colOff>
          <xdr:row>14</xdr:row>
          <xdr:rowOff>205740</xdr:rowOff>
        </xdr:to>
        <xdr:sp macro="" textlink="">
          <xdr:nvSpPr>
            <xdr:cNvPr id="20619" name="Drop Down 1163" hidden="1">
              <a:extLst>
                <a:ext uri="{63B3BB69-23CF-44E3-9099-C40C66FF867C}">
                  <a14:compatExt spid="_x0000_s20619"/>
                </a:ext>
                <a:ext uri="{FF2B5EF4-FFF2-40B4-BE49-F238E27FC236}">
                  <a16:creationId xmlns:a16="http://schemas.microsoft.com/office/drawing/2014/main" id="{00000000-0008-0000-0200-00008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17</xdr:row>
          <xdr:rowOff>22860</xdr:rowOff>
        </xdr:from>
        <xdr:to>
          <xdr:col>64</xdr:col>
          <xdr:colOff>1463040</xdr:colOff>
          <xdr:row>17</xdr:row>
          <xdr:rowOff>205740</xdr:rowOff>
        </xdr:to>
        <xdr:sp macro="" textlink="">
          <xdr:nvSpPr>
            <xdr:cNvPr id="20620" name="Drop Down 1164" hidden="1">
              <a:extLst>
                <a:ext uri="{63B3BB69-23CF-44E3-9099-C40C66FF867C}">
                  <a14:compatExt spid="_x0000_s20620"/>
                </a:ext>
                <a:ext uri="{FF2B5EF4-FFF2-40B4-BE49-F238E27FC236}">
                  <a16:creationId xmlns:a16="http://schemas.microsoft.com/office/drawing/2014/main" id="{00000000-0008-0000-0200-00008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22860</xdr:colOff>
          <xdr:row>18</xdr:row>
          <xdr:rowOff>22860</xdr:rowOff>
        </xdr:from>
        <xdr:to>
          <xdr:col>64</xdr:col>
          <xdr:colOff>1463040</xdr:colOff>
          <xdr:row>18</xdr:row>
          <xdr:rowOff>205740</xdr:rowOff>
        </xdr:to>
        <xdr:sp macro="" textlink="">
          <xdr:nvSpPr>
            <xdr:cNvPr id="20621" name="Drop Down 1165" hidden="1">
              <a:extLst>
                <a:ext uri="{63B3BB69-23CF-44E3-9099-C40C66FF867C}">
                  <a14:compatExt spid="_x0000_s20621"/>
                </a:ext>
                <a:ext uri="{FF2B5EF4-FFF2-40B4-BE49-F238E27FC236}">
                  <a16:creationId xmlns:a16="http://schemas.microsoft.com/office/drawing/2014/main" id="{00000000-0008-0000-0200-00008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4</xdr:row>
          <xdr:rowOff>22860</xdr:rowOff>
        </xdr:from>
        <xdr:to>
          <xdr:col>65</xdr:col>
          <xdr:colOff>1272540</xdr:colOff>
          <xdr:row>4</xdr:row>
          <xdr:rowOff>205740</xdr:rowOff>
        </xdr:to>
        <xdr:sp macro="" textlink="">
          <xdr:nvSpPr>
            <xdr:cNvPr id="20623" name="Drop Down 1167" hidden="1">
              <a:extLst>
                <a:ext uri="{63B3BB69-23CF-44E3-9099-C40C66FF867C}">
                  <a14:compatExt spid="_x0000_s20623"/>
                </a:ext>
                <a:ext uri="{FF2B5EF4-FFF2-40B4-BE49-F238E27FC236}">
                  <a16:creationId xmlns:a16="http://schemas.microsoft.com/office/drawing/2014/main" id="{00000000-0008-0000-0200-00008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7620</xdr:colOff>
          <xdr:row>8</xdr:row>
          <xdr:rowOff>22860</xdr:rowOff>
        </xdr:from>
        <xdr:to>
          <xdr:col>66</xdr:col>
          <xdr:colOff>0</xdr:colOff>
          <xdr:row>8</xdr:row>
          <xdr:rowOff>205740</xdr:rowOff>
        </xdr:to>
        <xdr:sp macro="" textlink="">
          <xdr:nvSpPr>
            <xdr:cNvPr id="20624" name="Drop Down 1168" hidden="1">
              <a:extLst>
                <a:ext uri="{63B3BB69-23CF-44E3-9099-C40C66FF867C}">
                  <a14:compatExt spid="_x0000_s20624"/>
                </a:ext>
                <a:ext uri="{FF2B5EF4-FFF2-40B4-BE49-F238E27FC236}">
                  <a16:creationId xmlns:a16="http://schemas.microsoft.com/office/drawing/2014/main" id="{00000000-0008-0000-0200-00009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7620</xdr:colOff>
          <xdr:row>9</xdr:row>
          <xdr:rowOff>22860</xdr:rowOff>
        </xdr:from>
        <xdr:to>
          <xdr:col>66</xdr:col>
          <xdr:colOff>0</xdr:colOff>
          <xdr:row>9</xdr:row>
          <xdr:rowOff>205740</xdr:rowOff>
        </xdr:to>
        <xdr:sp macro="" textlink="">
          <xdr:nvSpPr>
            <xdr:cNvPr id="20625" name="Drop Down 1169" hidden="1">
              <a:extLst>
                <a:ext uri="{63B3BB69-23CF-44E3-9099-C40C66FF867C}">
                  <a14:compatExt spid="_x0000_s20625"/>
                </a:ext>
                <a:ext uri="{FF2B5EF4-FFF2-40B4-BE49-F238E27FC236}">
                  <a16:creationId xmlns:a16="http://schemas.microsoft.com/office/drawing/2014/main" id="{00000000-0008-0000-0200-00009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10</xdr:row>
          <xdr:rowOff>22860</xdr:rowOff>
        </xdr:from>
        <xdr:to>
          <xdr:col>66</xdr:col>
          <xdr:colOff>0</xdr:colOff>
          <xdr:row>10</xdr:row>
          <xdr:rowOff>205740</xdr:rowOff>
        </xdr:to>
        <xdr:sp macro="" textlink="">
          <xdr:nvSpPr>
            <xdr:cNvPr id="20626" name="Drop Down 1170" hidden="1">
              <a:extLst>
                <a:ext uri="{63B3BB69-23CF-44E3-9099-C40C66FF867C}">
                  <a14:compatExt spid="_x0000_s20626"/>
                </a:ext>
                <a:ext uri="{FF2B5EF4-FFF2-40B4-BE49-F238E27FC236}">
                  <a16:creationId xmlns:a16="http://schemas.microsoft.com/office/drawing/2014/main" id="{00000000-0008-0000-0200-00009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15</xdr:row>
          <xdr:rowOff>22860</xdr:rowOff>
        </xdr:from>
        <xdr:to>
          <xdr:col>65</xdr:col>
          <xdr:colOff>1272540</xdr:colOff>
          <xdr:row>15</xdr:row>
          <xdr:rowOff>205740</xdr:rowOff>
        </xdr:to>
        <xdr:sp macro="" textlink="">
          <xdr:nvSpPr>
            <xdr:cNvPr id="20627" name="Drop Down 1171" hidden="1">
              <a:extLst>
                <a:ext uri="{63B3BB69-23CF-44E3-9099-C40C66FF867C}">
                  <a14:compatExt spid="_x0000_s20627"/>
                </a:ext>
                <a:ext uri="{FF2B5EF4-FFF2-40B4-BE49-F238E27FC236}">
                  <a16:creationId xmlns:a16="http://schemas.microsoft.com/office/drawing/2014/main" id="{00000000-0008-0000-0200-00009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19</xdr:row>
          <xdr:rowOff>22860</xdr:rowOff>
        </xdr:from>
        <xdr:to>
          <xdr:col>66</xdr:col>
          <xdr:colOff>0</xdr:colOff>
          <xdr:row>19</xdr:row>
          <xdr:rowOff>205740</xdr:rowOff>
        </xdr:to>
        <xdr:sp macro="" textlink="">
          <xdr:nvSpPr>
            <xdr:cNvPr id="20628" name="Drop Down 1172" hidden="1">
              <a:extLst>
                <a:ext uri="{63B3BB69-23CF-44E3-9099-C40C66FF867C}">
                  <a14:compatExt spid="_x0000_s20628"/>
                </a:ext>
                <a:ext uri="{FF2B5EF4-FFF2-40B4-BE49-F238E27FC236}">
                  <a16:creationId xmlns:a16="http://schemas.microsoft.com/office/drawing/2014/main" id="{00000000-0008-0000-0200-00009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20</xdr:row>
          <xdr:rowOff>22860</xdr:rowOff>
        </xdr:from>
        <xdr:to>
          <xdr:col>66</xdr:col>
          <xdr:colOff>0</xdr:colOff>
          <xdr:row>20</xdr:row>
          <xdr:rowOff>205740</xdr:rowOff>
        </xdr:to>
        <xdr:sp macro="" textlink="">
          <xdr:nvSpPr>
            <xdr:cNvPr id="20629" name="Drop Down 1173" hidden="1">
              <a:extLst>
                <a:ext uri="{63B3BB69-23CF-44E3-9099-C40C66FF867C}">
                  <a14:compatExt spid="_x0000_s20629"/>
                </a:ext>
                <a:ext uri="{FF2B5EF4-FFF2-40B4-BE49-F238E27FC236}">
                  <a16:creationId xmlns:a16="http://schemas.microsoft.com/office/drawing/2014/main" id="{00000000-0008-0000-0200-00009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21</xdr:row>
          <xdr:rowOff>22860</xdr:rowOff>
        </xdr:from>
        <xdr:to>
          <xdr:col>66</xdr:col>
          <xdr:colOff>0</xdr:colOff>
          <xdr:row>21</xdr:row>
          <xdr:rowOff>205740</xdr:rowOff>
        </xdr:to>
        <xdr:sp macro="" textlink="">
          <xdr:nvSpPr>
            <xdr:cNvPr id="20630" name="Drop Down 1174" hidden="1">
              <a:extLst>
                <a:ext uri="{63B3BB69-23CF-44E3-9099-C40C66FF867C}">
                  <a14:compatExt spid="_x0000_s20630"/>
                </a:ext>
                <a:ext uri="{FF2B5EF4-FFF2-40B4-BE49-F238E27FC236}">
                  <a16:creationId xmlns:a16="http://schemas.microsoft.com/office/drawing/2014/main" id="{00000000-0008-0000-0200-00009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7</xdr:row>
          <xdr:rowOff>30480</xdr:rowOff>
        </xdr:from>
        <xdr:to>
          <xdr:col>66</xdr:col>
          <xdr:colOff>0</xdr:colOff>
          <xdr:row>7</xdr:row>
          <xdr:rowOff>205740</xdr:rowOff>
        </xdr:to>
        <xdr:sp macro="" textlink="">
          <xdr:nvSpPr>
            <xdr:cNvPr id="20631" name="Drop Down 1175" hidden="1">
              <a:extLst>
                <a:ext uri="{63B3BB69-23CF-44E3-9099-C40C66FF867C}">
                  <a14:compatExt spid="_x0000_s20631"/>
                </a:ext>
                <a:ext uri="{FF2B5EF4-FFF2-40B4-BE49-F238E27FC236}">
                  <a16:creationId xmlns:a16="http://schemas.microsoft.com/office/drawing/2014/main" id="{00000000-0008-0000-0200-00009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12</xdr:row>
          <xdr:rowOff>22860</xdr:rowOff>
        </xdr:from>
        <xdr:to>
          <xdr:col>66</xdr:col>
          <xdr:colOff>0</xdr:colOff>
          <xdr:row>12</xdr:row>
          <xdr:rowOff>205740</xdr:rowOff>
        </xdr:to>
        <xdr:sp macro="" textlink="">
          <xdr:nvSpPr>
            <xdr:cNvPr id="20632" name="Drop Down 1176" hidden="1">
              <a:extLst>
                <a:ext uri="{63B3BB69-23CF-44E3-9099-C40C66FF867C}">
                  <a14:compatExt spid="_x0000_s20632"/>
                </a:ext>
                <a:ext uri="{FF2B5EF4-FFF2-40B4-BE49-F238E27FC236}">
                  <a16:creationId xmlns:a16="http://schemas.microsoft.com/office/drawing/2014/main" id="{00000000-0008-0000-0200-00009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30480</xdr:colOff>
          <xdr:row>13</xdr:row>
          <xdr:rowOff>22860</xdr:rowOff>
        </xdr:from>
        <xdr:to>
          <xdr:col>66</xdr:col>
          <xdr:colOff>0</xdr:colOff>
          <xdr:row>13</xdr:row>
          <xdr:rowOff>220980</xdr:rowOff>
        </xdr:to>
        <xdr:sp macro="" textlink="">
          <xdr:nvSpPr>
            <xdr:cNvPr id="20633" name="Drop Down 1177" hidden="1">
              <a:extLst>
                <a:ext uri="{63B3BB69-23CF-44E3-9099-C40C66FF867C}">
                  <a14:compatExt spid="_x0000_s20633"/>
                </a:ext>
                <a:ext uri="{FF2B5EF4-FFF2-40B4-BE49-F238E27FC236}">
                  <a16:creationId xmlns:a16="http://schemas.microsoft.com/office/drawing/2014/main" id="{00000000-0008-0000-0200-00009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7620</xdr:colOff>
          <xdr:row>11</xdr:row>
          <xdr:rowOff>22860</xdr:rowOff>
        </xdr:from>
        <xdr:to>
          <xdr:col>66</xdr:col>
          <xdr:colOff>0</xdr:colOff>
          <xdr:row>11</xdr:row>
          <xdr:rowOff>205740</xdr:rowOff>
        </xdr:to>
        <xdr:sp macro="" textlink="">
          <xdr:nvSpPr>
            <xdr:cNvPr id="20634" name="Drop Down 1178" hidden="1">
              <a:extLst>
                <a:ext uri="{63B3BB69-23CF-44E3-9099-C40C66FF867C}">
                  <a14:compatExt spid="_x0000_s20634"/>
                </a:ext>
                <a:ext uri="{FF2B5EF4-FFF2-40B4-BE49-F238E27FC236}">
                  <a16:creationId xmlns:a16="http://schemas.microsoft.com/office/drawing/2014/main" id="{00000000-0008-0000-02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30480</xdr:colOff>
          <xdr:row>14</xdr:row>
          <xdr:rowOff>7620</xdr:rowOff>
        </xdr:from>
        <xdr:to>
          <xdr:col>66</xdr:col>
          <xdr:colOff>0</xdr:colOff>
          <xdr:row>14</xdr:row>
          <xdr:rowOff>205740</xdr:rowOff>
        </xdr:to>
        <xdr:sp macro="" textlink="">
          <xdr:nvSpPr>
            <xdr:cNvPr id="20635" name="Drop Down 1179" hidden="1">
              <a:extLst>
                <a:ext uri="{63B3BB69-23CF-44E3-9099-C40C66FF867C}">
                  <a14:compatExt spid="_x0000_s20635"/>
                </a:ext>
                <a:ext uri="{FF2B5EF4-FFF2-40B4-BE49-F238E27FC236}">
                  <a16:creationId xmlns:a16="http://schemas.microsoft.com/office/drawing/2014/main" id="{00000000-0008-0000-0200-00009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17</xdr:row>
          <xdr:rowOff>22860</xdr:rowOff>
        </xdr:from>
        <xdr:to>
          <xdr:col>65</xdr:col>
          <xdr:colOff>1463040</xdr:colOff>
          <xdr:row>17</xdr:row>
          <xdr:rowOff>205740</xdr:rowOff>
        </xdr:to>
        <xdr:sp macro="" textlink="">
          <xdr:nvSpPr>
            <xdr:cNvPr id="20636" name="Drop Down 1180" hidden="1">
              <a:extLst>
                <a:ext uri="{63B3BB69-23CF-44E3-9099-C40C66FF867C}">
                  <a14:compatExt spid="_x0000_s20636"/>
                </a:ext>
                <a:ext uri="{FF2B5EF4-FFF2-40B4-BE49-F238E27FC236}">
                  <a16:creationId xmlns:a16="http://schemas.microsoft.com/office/drawing/2014/main" id="{00000000-0008-0000-0200-00009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22860</xdr:colOff>
          <xdr:row>18</xdr:row>
          <xdr:rowOff>22860</xdr:rowOff>
        </xdr:from>
        <xdr:to>
          <xdr:col>65</xdr:col>
          <xdr:colOff>1463040</xdr:colOff>
          <xdr:row>18</xdr:row>
          <xdr:rowOff>205740</xdr:rowOff>
        </xdr:to>
        <xdr:sp macro="" textlink="">
          <xdr:nvSpPr>
            <xdr:cNvPr id="20637" name="Drop Down 1181" hidden="1">
              <a:extLst>
                <a:ext uri="{63B3BB69-23CF-44E3-9099-C40C66FF867C}">
                  <a14:compatExt spid="_x0000_s20637"/>
                </a:ext>
                <a:ext uri="{FF2B5EF4-FFF2-40B4-BE49-F238E27FC236}">
                  <a16:creationId xmlns:a16="http://schemas.microsoft.com/office/drawing/2014/main" id="{00000000-0008-0000-0200-00009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4</xdr:row>
          <xdr:rowOff>22860</xdr:rowOff>
        </xdr:from>
        <xdr:to>
          <xdr:col>66</xdr:col>
          <xdr:colOff>1272540</xdr:colOff>
          <xdr:row>4</xdr:row>
          <xdr:rowOff>205740</xdr:rowOff>
        </xdr:to>
        <xdr:sp macro="" textlink="">
          <xdr:nvSpPr>
            <xdr:cNvPr id="20639" name="Drop Down 1183" hidden="1">
              <a:extLst>
                <a:ext uri="{63B3BB69-23CF-44E3-9099-C40C66FF867C}">
                  <a14:compatExt spid="_x0000_s20639"/>
                </a:ext>
                <a:ext uri="{FF2B5EF4-FFF2-40B4-BE49-F238E27FC236}">
                  <a16:creationId xmlns:a16="http://schemas.microsoft.com/office/drawing/2014/main" id="{00000000-0008-0000-0200-00009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7620</xdr:colOff>
          <xdr:row>8</xdr:row>
          <xdr:rowOff>22860</xdr:rowOff>
        </xdr:from>
        <xdr:to>
          <xdr:col>67</xdr:col>
          <xdr:colOff>0</xdr:colOff>
          <xdr:row>8</xdr:row>
          <xdr:rowOff>205740</xdr:rowOff>
        </xdr:to>
        <xdr:sp macro="" textlink="">
          <xdr:nvSpPr>
            <xdr:cNvPr id="20640" name="Drop Down 1184" hidden="1">
              <a:extLst>
                <a:ext uri="{63B3BB69-23CF-44E3-9099-C40C66FF867C}">
                  <a14:compatExt spid="_x0000_s20640"/>
                </a:ext>
                <a:ext uri="{FF2B5EF4-FFF2-40B4-BE49-F238E27FC236}">
                  <a16:creationId xmlns:a16="http://schemas.microsoft.com/office/drawing/2014/main" id="{00000000-0008-0000-0200-0000A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7620</xdr:colOff>
          <xdr:row>9</xdr:row>
          <xdr:rowOff>22860</xdr:rowOff>
        </xdr:from>
        <xdr:to>
          <xdr:col>67</xdr:col>
          <xdr:colOff>0</xdr:colOff>
          <xdr:row>9</xdr:row>
          <xdr:rowOff>205740</xdr:rowOff>
        </xdr:to>
        <xdr:sp macro="" textlink="">
          <xdr:nvSpPr>
            <xdr:cNvPr id="20641" name="Drop Down 1185" hidden="1">
              <a:extLst>
                <a:ext uri="{63B3BB69-23CF-44E3-9099-C40C66FF867C}">
                  <a14:compatExt spid="_x0000_s20641"/>
                </a:ext>
                <a:ext uri="{FF2B5EF4-FFF2-40B4-BE49-F238E27FC236}">
                  <a16:creationId xmlns:a16="http://schemas.microsoft.com/office/drawing/2014/main" id="{00000000-0008-0000-0200-0000A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10</xdr:row>
          <xdr:rowOff>22860</xdr:rowOff>
        </xdr:from>
        <xdr:to>
          <xdr:col>67</xdr:col>
          <xdr:colOff>0</xdr:colOff>
          <xdr:row>10</xdr:row>
          <xdr:rowOff>205740</xdr:rowOff>
        </xdr:to>
        <xdr:sp macro="" textlink="">
          <xdr:nvSpPr>
            <xdr:cNvPr id="20642" name="Drop Down 1186" hidden="1">
              <a:extLst>
                <a:ext uri="{63B3BB69-23CF-44E3-9099-C40C66FF867C}">
                  <a14:compatExt spid="_x0000_s20642"/>
                </a:ext>
                <a:ext uri="{FF2B5EF4-FFF2-40B4-BE49-F238E27FC236}">
                  <a16:creationId xmlns:a16="http://schemas.microsoft.com/office/drawing/2014/main" id="{00000000-0008-0000-0200-0000A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15</xdr:row>
          <xdr:rowOff>22860</xdr:rowOff>
        </xdr:from>
        <xdr:to>
          <xdr:col>66</xdr:col>
          <xdr:colOff>1272540</xdr:colOff>
          <xdr:row>15</xdr:row>
          <xdr:rowOff>205740</xdr:rowOff>
        </xdr:to>
        <xdr:sp macro="" textlink="">
          <xdr:nvSpPr>
            <xdr:cNvPr id="20643" name="Drop Down 1187" hidden="1">
              <a:extLst>
                <a:ext uri="{63B3BB69-23CF-44E3-9099-C40C66FF867C}">
                  <a14:compatExt spid="_x0000_s20643"/>
                </a:ext>
                <a:ext uri="{FF2B5EF4-FFF2-40B4-BE49-F238E27FC236}">
                  <a16:creationId xmlns:a16="http://schemas.microsoft.com/office/drawing/2014/main" id="{00000000-0008-0000-0200-0000A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19</xdr:row>
          <xdr:rowOff>22860</xdr:rowOff>
        </xdr:from>
        <xdr:to>
          <xdr:col>67</xdr:col>
          <xdr:colOff>0</xdr:colOff>
          <xdr:row>19</xdr:row>
          <xdr:rowOff>205740</xdr:rowOff>
        </xdr:to>
        <xdr:sp macro="" textlink="">
          <xdr:nvSpPr>
            <xdr:cNvPr id="20644" name="Drop Down 1188" hidden="1">
              <a:extLst>
                <a:ext uri="{63B3BB69-23CF-44E3-9099-C40C66FF867C}">
                  <a14:compatExt spid="_x0000_s20644"/>
                </a:ext>
                <a:ext uri="{FF2B5EF4-FFF2-40B4-BE49-F238E27FC236}">
                  <a16:creationId xmlns:a16="http://schemas.microsoft.com/office/drawing/2014/main" id="{00000000-0008-0000-0200-0000A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20</xdr:row>
          <xdr:rowOff>22860</xdr:rowOff>
        </xdr:from>
        <xdr:to>
          <xdr:col>67</xdr:col>
          <xdr:colOff>0</xdr:colOff>
          <xdr:row>20</xdr:row>
          <xdr:rowOff>205740</xdr:rowOff>
        </xdr:to>
        <xdr:sp macro="" textlink="">
          <xdr:nvSpPr>
            <xdr:cNvPr id="20645" name="Drop Down 1189" hidden="1">
              <a:extLst>
                <a:ext uri="{63B3BB69-23CF-44E3-9099-C40C66FF867C}">
                  <a14:compatExt spid="_x0000_s20645"/>
                </a:ext>
                <a:ext uri="{FF2B5EF4-FFF2-40B4-BE49-F238E27FC236}">
                  <a16:creationId xmlns:a16="http://schemas.microsoft.com/office/drawing/2014/main" id="{00000000-0008-0000-0200-0000A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21</xdr:row>
          <xdr:rowOff>22860</xdr:rowOff>
        </xdr:from>
        <xdr:to>
          <xdr:col>67</xdr:col>
          <xdr:colOff>0</xdr:colOff>
          <xdr:row>21</xdr:row>
          <xdr:rowOff>205740</xdr:rowOff>
        </xdr:to>
        <xdr:sp macro="" textlink="">
          <xdr:nvSpPr>
            <xdr:cNvPr id="20646" name="Drop Down 1190" hidden="1">
              <a:extLst>
                <a:ext uri="{63B3BB69-23CF-44E3-9099-C40C66FF867C}">
                  <a14:compatExt spid="_x0000_s20646"/>
                </a:ext>
                <a:ext uri="{FF2B5EF4-FFF2-40B4-BE49-F238E27FC236}">
                  <a16:creationId xmlns:a16="http://schemas.microsoft.com/office/drawing/2014/main" id="{00000000-0008-0000-0200-0000A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7</xdr:row>
          <xdr:rowOff>30480</xdr:rowOff>
        </xdr:from>
        <xdr:to>
          <xdr:col>67</xdr:col>
          <xdr:colOff>0</xdr:colOff>
          <xdr:row>7</xdr:row>
          <xdr:rowOff>205740</xdr:rowOff>
        </xdr:to>
        <xdr:sp macro="" textlink="">
          <xdr:nvSpPr>
            <xdr:cNvPr id="20647" name="Drop Down 1191" hidden="1">
              <a:extLst>
                <a:ext uri="{63B3BB69-23CF-44E3-9099-C40C66FF867C}">
                  <a14:compatExt spid="_x0000_s20647"/>
                </a:ext>
                <a:ext uri="{FF2B5EF4-FFF2-40B4-BE49-F238E27FC236}">
                  <a16:creationId xmlns:a16="http://schemas.microsoft.com/office/drawing/2014/main" id="{00000000-0008-0000-0200-0000A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12</xdr:row>
          <xdr:rowOff>22860</xdr:rowOff>
        </xdr:from>
        <xdr:to>
          <xdr:col>67</xdr:col>
          <xdr:colOff>0</xdr:colOff>
          <xdr:row>12</xdr:row>
          <xdr:rowOff>205740</xdr:rowOff>
        </xdr:to>
        <xdr:sp macro="" textlink="">
          <xdr:nvSpPr>
            <xdr:cNvPr id="20648" name="Drop Down 1192" hidden="1">
              <a:extLst>
                <a:ext uri="{63B3BB69-23CF-44E3-9099-C40C66FF867C}">
                  <a14:compatExt spid="_x0000_s20648"/>
                </a:ext>
                <a:ext uri="{FF2B5EF4-FFF2-40B4-BE49-F238E27FC236}">
                  <a16:creationId xmlns:a16="http://schemas.microsoft.com/office/drawing/2014/main" id="{00000000-0008-0000-0200-0000A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30480</xdr:colOff>
          <xdr:row>13</xdr:row>
          <xdr:rowOff>22860</xdr:rowOff>
        </xdr:from>
        <xdr:to>
          <xdr:col>67</xdr:col>
          <xdr:colOff>0</xdr:colOff>
          <xdr:row>13</xdr:row>
          <xdr:rowOff>220980</xdr:rowOff>
        </xdr:to>
        <xdr:sp macro="" textlink="">
          <xdr:nvSpPr>
            <xdr:cNvPr id="20649" name="Drop Down 1193" hidden="1">
              <a:extLst>
                <a:ext uri="{63B3BB69-23CF-44E3-9099-C40C66FF867C}">
                  <a14:compatExt spid="_x0000_s20649"/>
                </a:ext>
                <a:ext uri="{FF2B5EF4-FFF2-40B4-BE49-F238E27FC236}">
                  <a16:creationId xmlns:a16="http://schemas.microsoft.com/office/drawing/2014/main" id="{00000000-0008-0000-0200-0000A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7620</xdr:colOff>
          <xdr:row>11</xdr:row>
          <xdr:rowOff>22860</xdr:rowOff>
        </xdr:from>
        <xdr:to>
          <xdr:col>67</xdr:col>
          <xdr:colOff>0</xdr:colOff>
          <xdr:row>11</xdr:row>
          <xdr:rowOff>205740</xdr:rowOff>
        </xdr:to>
        <xdr:sp macro="" textlink="">
          <xdr:nvSpPr>
            <xdr:cNvPr id="20650" name="Drop Down 1194" hidden="1">
              <a:extLst>
                <a:ext uri="{63B3BB69-23CF-44E3-9099-C40C66FF867C}">
                  <a14:compatExt spid="_x0000_s20650"/>
                </a:ext>
                <a:ext uri="{FF2B5EF4-FFF2-40B4-BE49-F238E27FC236}">
                  <a16:creationId xmlns:a16="http://schemas.microsoft.com/office/drawing/2014/main" id="{00000000-0008-0000-0200-0000A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30480</xdr:colOff>
          <xdr:row>14</xdr:row>
          <xdr:rowOff>7620</xdr:rowOff>
        </xdr:from>
        <xdr:to>
          <xdr:col>67</xdr:col>
          <xdr:colOff>0</xdr:colOff>
          <xdr:row>14</xdr:row>
          <xdr:rowOff>205740</xdr:rowOff>
        </xdr:to>
        <xdr:sp macro="" textlink="">
          <xdr:nvSpPr>
            <xdr:cNvPr id="20651" name="Drop Down 1195" hidden="1">
              <a:extLst>
                <a:ext uri="{63B3BB69-23CF-44E3-9099-C40C66FF867C}">
                  <a14:compatExt spid="_x0000_s20651"/>
                </a:ext>
                <a:ext uri="{FF2B5EF4-FFF2-40B4-BE49-F238E27FC236}">
                  <a16:creationId xmlns:a16="http://schemas.microsoft.com/office/drawing/2014/main" id="{00000000-0008-0000-0200-0000A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17</xdr:row>
          <xdr:rowOff>22860</xdr:rowOff>
        </xdr:from>
        <xdr:to>
          <xdr:col>66</xdr:col>
          <xdr:colOff>1463040</xdr:colOff>
          <xdr:row>17</xdr:row>
          <xdr:rowOff>205740</xdr:rowOff>
        </xdr:to>
        <xdr:sp macro="" textlink="">
          <xdr:nvSpPr>
            <xdr:cNvPr id="20652" name="Drop Down 1196" hidden="1">
              <a:extLst>
                <a:ext uri="{63B3BB69-23CF-44E3-9099-C40C66FF867C}">
                  <a14:compatExt spid="_x0000_s20652"/>
                </a:ext>
                <a:ext uri="{FF2B5EF4-FFF2-40B4-BE49-F238E27FC236}">
                  <a16:creationId xmlns:a16="http://schemas.microsoft.com/office/drawing/2014/main" id="{00000000-0008-0000-0200-0000A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22860</xdr:colOff>
          <xdr:row>18</xdr:row>
          <xdr:rowOff>22860</xdr:rowOff>
        </xdr:from>
        <xdr:to>
          <xdr:col>66</xdr:col>
          <xdr:colOff>1463040</xdr:colOff>
          <xdr:row>18</xdr:row>
          <xdr:rowOff>205740</xdr:rowOff>
        </xdr:to>
        <xdr:sp macro="" textlink="">
          <xdr:nvSpPr>
            <xdr:cNvPr id="20653" name="Drop Down 1197" hidden="1">
              <a:extLst>
                <a:ext uri="{63B3BB69-23CF-44E3-9099-C40C66FF867C}">
                  <a14:compatExt spid="_x0000_s20653"/>
                </a:ext>
                <a:ext uri="{FF2B5EF4-FFF2-40B4-BE49-F238E27FC236}">
                  <a16:creationId xmlns:a16="http://schemas.microsoft.com/office/drawing/2014/main" id="{00000000-0008-0000-0200-0000A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4</xdr:row>
          <xdr:rowOff>22860</xdr:rowOff>
        </xdr:from>
        <xdr:to>
          <xdr:col>67</xdr:col>
          <xdr:colOff>1272540</xdr:colOff>
          <xdr:row>4</xdr:row>
          <xdr:rowOff>205740</xdr:rowOff>
        </xdr:to>
        <xdr:sp macro="" textlink="">
          <xdr:nvSpPr>
            <xdr:cNvPr id="20655" name="Drop Down 1199" hidden="1">
              <a:extLst>
                <a:ext uri="{63B3BB69-23CF-44E3-9099-C40C66FF867C}">
                  <a14:compatExt spid="_x0000_s20655"/>
                </a:ext>
                <a:ext uri="{FF2B5EF4-FFF2-40B4-BE49-F238E27FC236}">
                  <a16:creationId xmlns:a16="http://schemas.microsoft.com/office/drawing/2014/main" id="{00000000-0008-0000-0200-0000A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7620</xdr:colOff>
          <xdr:row>8</xdr:row>
          <xdr:rowOff>22860</xdr:rowOff>
        </xdr:from>
        <xdr:to>
          <xdr:col>68</xdr:col>
          <xdr:colOff>0</xdr:colOff>
          <xdr:row>8</xdr:row>
          <xdr:rowOff>205740</xdr:rowOff>
        </xdr:to>
        <xdr:sp macro="" textlink="">
          <xdr:nvSpPr>
            <xdr:cNvPr id="20656" name="Drop Down 1200" hidden="1">
              <a:extLst>
                <a:ext uri="{63B3BB69-23CF-44E3-9099-C40C66FF867C}">
                  <a14:compatExt spid="_x0000_s20656"/>
                </a:ext>
                <a:ext uri="{FF2B5EF4-FFF2-40B4-BE49-F238E27FC236}">
                  <a16:creationId xmlns:a16="http://schemas.microsoft.com/office/drawing/2014/main" id="{00000000-0008-0000-0200-0000B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7620</xdr:colOff>
          <xdr:row>9</xdr:row>
          <xdr:rowOff>22860</xdr:rowOff>
        </xdr:from>
        <xdr:to>
          <xdr:col>68</xdr:col>
          <xdr:colOff>0</xdr:colOff>
          <xdr:row>9</xdr:row>
          <xdr:rowOff>205740</xdr:rowOff>
        </xdr:to>
        <xdr:sp macro="" textlink="">
          <xdr:nvSpPr>
            <xdr:cNvPr id="20657" name="Drop Down 1201" hidden="1">
              <a:extLst>
                <a:ext uri="{63B3BB69-23CF-44E3-9099-C40C66FF867C}">
                  <a14:compatExt spid="_x0000_s20657"/>
                </a:ext>
                <a:ext uri="{FF2B5EF4-FFF2-40B4-BE49-F238E27FC236}">
                  <a16:creationId xmlns:a16="http://schemas.microsoft.com/office/drawing/2014/main" id="{00000000-0008-0000-0200-0000B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10</xdr:row>
          <xdr:rowOff>22860</xdr:rowOff>
        </xdr:from>
        <xdr:to>
          <xdr:col>68</xdr:col>
          <xdr:colOff>0</xdr:colOff>
          <xdr:row>10</xdr:row>
          <xdr:rowOff>205740</xdr:rowOff>
        </xdr:to>
        <xdr:sp macro="" textlink="">
          <xdr:nvSpPr>
            <xdr:cNvPr id="20658" name="Drop Down 1202" hidden="1">
              <a:extLst>
                <a:ext uri="{63B3BB69-23CF-44E3-9099-C40C66FF867C}">
                  <a14:compatExt spid="_x0000_s20658"/>
                </a:ext>
                <a:ext uri="{FF2B5EF4-FFF2-40B4-BE49-F238E27FC236}">
                  <a16:creationId xmlns:a16="http://schemas.microsoft.com/office/drawing/2014/main" id="{00000000-0008-0000-0200-0000B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15</xdr:row>
          <xdr:rowOff>22860</xdr:rowOff>
        </xdr:from>
        <xdr:to>
          <xdr:col>67</xdr:col>
          <xdr:colOff>1272540</xdr:colOff>
          <xdr:row>15</xdr:row>
          <xdr:rowOff>205740</xdr:rowOff>
        </xdr:to>
        <xdr:sp macro="" textlink="">
          <xdr:nvSpPr>
            <xdr:cNvPr id="20659" name="Drop Down 1203" hidden="1">
              <a:extLst>
                <a:ext uri="{63B3BB69-23CF-44E3-9099-C40C66FF867C}">
                  <a14:compatExt spid="_x0000_s20659"/>
                </a:ext>
                <a:ext uri="{FF2B5EF4-FFF2-40B4-BE49-F238E27FC236}">
                  <a16:creationId xmlns:a16="http://schemas.microsoft.com/office/drawing/2014/main" id="{00000000-0008-0000-0200-0000B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19</xdr:row>
          <xdr:rowOff>22860</xdr:rowOff>
        </xdr:from>
        <xdr:to>
          <xdr:col>68</xdr:col>
          <xdr:colOff>0</xdr:colOff>
          <xdr:row>19</xdr:row>
          <xdr:rowOff>205740</xdr:rowOff>
        </xdr:to>
        <xdr:sp macro="" textlink="">
          <xdr:nvSpPr>
            <xdr:cNvPr id="20660" name="Drop Down 1204" hidden="1">
              <a:extLst>
                <a:ext uri="{63B3BB69-23CF-44E3-9099-C40C66FF867C}">
                  <a14:compatExt spid="_x0000_s20660"/>
                </a:ext>
                <a:ext uri="{FF2B5EF4-FFF2-40B4-BE49-F238E27FC236}">
                  <a16:creationId xmlns:a16="http://schemas.microsoft.com/office/drawing/2014/main" id="{00000000-0008-0000-0200-0000B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20</xdr:row>
          <xdr:rowOff>22860</xdr:rowOff>
        </xdr:from>
        <xdr:to>
          <xdr:col>68</xdr:col>
          <xdr:colOff>0</xdr:colOff>
          <xdr:row>20</xdr:row>
          <xdr:rowOff>205740</xdr:rowOff>
        </xdr:to>
        <xdr:sp macro="" textlink="">
          <xdr:nvSpPr>
            <xdr:cNvPr id="20661" name="Drop Down 1205" hidden="1">
              <a:extLst>
                <a:ext uri="{63B3BB69-23CF-44E3-9099-C40C66FF867C}">
                  <a14:compatExt spid="_x0000_s20661"/>
                </a:ext>
                <a:ext uri="{FF2B5EF4-FFF2-40B4-BE49-F238E27FC236}">
                  <a16:creationId xmlns:a16="http://schemas.microsoft.com/office/drawing/2014/main" id="{00000000-0008-0000-0200-0000B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21</xdr:row>
          <xdr:rowOff>22860</xdr:rowOff>
        </xdr:from>
        <xdr:to>
          <xdr:col>68</xdr:col>
          <xdr:colOff>0</xdr:colOff>
          <xdr:row>21</xdr:row>
          <xdr:rowOff>205740</xdr:rowOff>
        </xdr:to>
        <xdr:sp macro="" textlink="">
          <xdr:nvSpPr>
            <xdr:cNvPr id="20662" name="Drop Down 1206" hidden="1">
              <a:extLst>
                <a:ext uri="{63B3BB69-23CF-44E3-9099-C40C66FF867C}">
                  <a14:compatExt spid="_x0000_s20662"/>
                </a:ext>
                <a:ext uri="{FF2B5EF4-FFF2-40B4-BE49-F238E27FC236}">
                  <a16:creationId xmlns:a16="http://schemas.microsoft.com/office/drawing/2014/main" id="{00000000-0008-0000-0200-0000B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7</xdr:row>
          <xdr:rowOff>30480</xdr:rowOff>
        </xdr:from>
        <xdr:to>
          <xdr:col>68</xdr:col>
          <xdr:colOff>0</xdr:colOff>
          <xdr:row>7</xdr:row>
          <xdr:rowOff>205740</xdr:rowOff>
        </xdr:to>
        <xdr:sp macro="" textlink="">
          <xdr:nvSpPr>
            <xdr:cNvPr id="20663" name="Drop Down 1207" hidden="1">
              <a:extLst>
                <a:ext uri="{63B3BB69-23CF-44E3-9099-C40C66FF867C}">
                  <a14:compatExt spid="_x0000_s20663"/>
                </a:ext>
                <a:ext uri="{FF2B5EF4-FFF2-40B4-BE49-F238E27FC236}">
                  <a16:creationId xmlns:a16="http://schemas.microsoft.com/office/drawing/2014/main" id="{00000000-0008-0000-0200-0000B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12</xdr:row>
          <xdr:rowOff>22860</xdr:rowOff>
        </xdr:from>
        <xdr:to>
          <xdr:col>68</xdr:col>
          <xdr:colOff>0</xdr:colOff>
          <xdr:row>12</xdr:row>
          <xdr:rowOff>205740</xdr:rowOff>
        </xdr:to>
        <xdr:sp macro="" textlink="">
          <xdr:nvSpPr>
            <xdr:cNvPr id="20664" name="Drop Down 1208" hidden="1">
              <a:extLst>
                <a:ext uri="{63B3BB69-23CF-44E3-9099-C40C66FF867C}">
                  <a14:compatExt spid="_x0000_s20664"/>
                </a:ext>
                <a:ext uri="{FF2B5EF4-FFF2-40B4-BE49-F238E27FC236}">
                  <a16:creationId xmlns:a16="http://schemas.microsoft.com/office/drawing/2014/main" id="{00000000-0008-0000-0200-0000B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30480</xdr:colOff>
          <xdr:row>13</xdr:row>
          <xdr:rowOff>22860</xdr:rowOff>
        </xdr:from>
        <xdr:to>
          <xdr:col>68</xdr:col>
          <xdr:colOff>0</xdr:colOff>
          <xdr:row>13</xdr:row>
          <xdr:rowOff>220980</xdr:rowOff>
        </xdr:to>
        <xdr:sp macro="" textlink="">
          <xdr:nvSpPr>
            <xdr:cNvPr id="20665" name="Drop Down 1209" hidden="1">
              <a:extLst>
                <a:ext uri="{63B3BB69-23CF-44E3-9099-C40C66FF867C}">
                  <a14:compatExt spid="_x0000_s20665"/>
                </a:ext>
                <a:ext uri="{FF2B5EF4-FFF2-40B4-BE49-F238E27FC236}">
                  <a16:creationId xmlns:a16="http://schemas.microsoft.com/office/drawing/2014/main" id="{00000000-0008-0000-0200-0000B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7620</xdr:colOff>
          <xdr:row>11</xdr:row>
          <xdr:rowOff>22860</xdr:rowOff>
        </xdr:from>
        <xdr:to>
          <xdr:col>68</xdr:col>
          <xdr:colOff>0</xdr:colOff>
          <xdr:row>11</xdr:row>
          <xdr:rowOff>205740</xdr:rowOff>
        </xdr:to>
        <xdr:sp macro="" textlink="">
          <xdr:nvSpPr>
            <xdr:cNvPr id="20666" name="Drop Down 1210" hidden="1">
              <a:extLst>
                <a:ext uri="{63B3BB69-23CF-44E3-9099-C40C66FF867C}">
                  <a14:compatExt spid="_x0000_s20666"/>
                </a:ext>
                <a:ext uri="{FF2B5EF4-FFF2-40B4-BE49-F238E27FC236}">
                  <a16:creationId xmlns:a16="http://schemas.microsoft.com/office/drawing/2014/main" id="{00000000-0008-0000-0200-0000B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30480</xdr:colOff>
          <xdr:row>14</xdr:row>
          <xdr:rowOff>7620</xdr:rowOff>
        </xdr:from>
        <xdr:to>
          <xdr:col>68</xdr:col>
          <xdr:colOff>0</xdr:colOff>
          <xdr:row>14</xdr:row>
          <xdr:rowOff>205740</xdr:rowOff>
        </xdr:to>
        <xdr:sp macro="" textlink="">
          <xdr:nvSpPr>
            <xdr:cNvPr id="20667" name="Drop Down 1211" hidden="1">
              <a:extLst>
                <a:ext uri="{63B3BB69-23CF-44E3-9099-C40C66FF867C}">
                  <a14:compatExt spid="_x0000_s20667"/>
                </a:ext>
                <a:ext uri="{FF2B5EF4-FFF2-40B4-BE49-F238E27FC236}">
                  <a16:creationId xmlns:a16="http://schemas.microsoft.com/office/drawing/2014/main" id="{00000000-0008-0000-0200-0000B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17</xdr:row>
          <xdr:rowOff>22860</xdr:rowOff>
        </xdr:from>
        <xdr:to>
          <xdr:col>67</xdr:col>
          <xdr:colOff>1463040</xdr:colOff>
          <xdr:row>17</xdr:row>
          <xdr:rowOff>205740</xdr:rowOff>
        </xdr:to>
        <xdr:sp macro="" textlink="">
          <xdr:nvSpPr>
            <xdr:cNvPr id="20668" name="Drop Down 1212" hidden="1">
              <a:extLst>
                <a:ext uri="{63B3BB69-23CF-44E3-9099-C40C66FF867C}">
                  <a14:compatExt spid="_x0000_s20668"/>
                </a:ext>
                <a:ext uri="{FF2B5EF4-FFF2-40B4-BE49-F238E27FC236}">
                  <a16:creationId xmlns:a16="http://schemas.microsoft.com/office/drawing/2014/main" id="{00000000-0008-0000-0200-0000B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22860</xdr:colOff>
          <xdr:row>18</xdr:row>
          <xdr:rowOff>22860</xdr:rowOff>
        </xdr:from>
        <xdr:to>
          <xdr:col>67</xdr:col>
          <xdr:colOff>1463040</xdr:colOff>
          <xdr:row>18</xdr:row>
          <xdr:rowOff>205740</xdr:rowOff>
        </xdr:to>
        <xdr:sp macro="" textlink="">
          <xdr:nvSpPr>
            <xdr:cNvPr id="20669" name="Drop Down 1213" hidden="1">
              <a:extLst>
                <a:ext uri="{63B3BB69-23CF-44E3-9099-C40C66FF867C}">
                  <a14:compatExt spid="_x0000_s20669"/>
                </a:ext>
                <a:ext uri="{FF2B5EF4-FFF2-40B4-BE49-F238E27FC236}">
                  <a16:creationId xmlns:a16="http://schemas.microsoft.com/office/drawing/2014/main" id="{00000000-0008-0000-0200-0000B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4</xdr:row>
          <xdr:rowOff>22860</xdr:rowOff>
        </xdr:from>
        <xdr:to>
          <xdr:col>68</xdr:col>
          <xdr:colOff>1272540</xdr:colOff>
          <xdr:row>4</xdr:row>
          <xdr:rowOff>205740</xdr:rowOff>
        </xdr:to>
        <xdr:sp macro="" textlink="">
          <xdr:nvSpPr>
            <xdr:cNvPr id="20671" name="Drop Down 1215" hidden="1">
              <a:extLst>
                <a:ext uri="{63B3BB69-23CF-44E3-9099-C40C66FF867C}">
                  <a14:compatExt spid="_x0000_s20671"/>
                </a:ext>
                <a:ext uri="{FF2B5EF4-FFF2-40B4-BE49-F238E27FC236}">
                  <a16:creationId xmlns:a16="http://schemas.microsoft.com/office/drawing/2014/main" id="{00000000-0008-0000-0200-0000B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7620</xdr:colOff>
          <xdr:row>8</xdr:row>
          <xdr:rowOff>22860</xdr:rowOff>
        </xdr:from>
        <xdr:to>
          <xdr:col>69</xdr:col>
          <xdr:colOff>0</xdr:colOff>
          <xdr:row>8</xdr:row>
          <xdr:rowOff>205740</xdr:rowOff>
        </xdr:to>
        <xdr:sp macro="" textlink="">
          <xdr:nvSpPr>
            <xdr:cNvPr id="20672" name="Drop Down 1216" hidden="1">
              <a:extLst>
                <a:ext uri="{63B3BB69-23CF-44E3-9099-C40C66FF867C}">
                  <a14:compatExt spid="_x0000_s20672"/>
                </a:ext>
                <a:ext uri="{FF2B5EF4-FFF2-40B4-BE49-F238E27FC236}">
                  <a16:creationId xmlns:a16="http://schemas.microsoft.com/office/drawing/2014/main" id="{00000000-0008-0000-0200-0000C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7620</xdr:colOff>
          <xdr:row>9</xdr:row>
          <xdr:rowOff>22860</xdr:rowOff>
        </xdr:from>
        <xdr:to>
          <xdr:col>69</xdr:col>
          <xdr:colOff>0</xdr:colOff>
          <xdr:row>9</xdr:row>
          <xdr:rowOff>205740</xdr:rowOff>
        </xdr:to>
        <xdr:sp macro="" textlink="">
          <xdr:nvSpPr>
            <xdr:cNvPr id="20673" name="Drop Down 1217" hidden="1">
              <a:extLst>
                <a:ext uri="{63B3BB69-23CF-44E3-9099-C40C66FF867C}">
                  <a14:compatExt spid="_x0000_s20673"/>
                </a:ext>
                <a:ext uri="{FF2B5EF4-FFF2-40B4-BE49-F238E27FC236}">
                  <a16:creationId xmlns:a16="http://schemas.microsoft.com/office/drawing/2014/main" id="{00000000-0008-0000-0200-0000C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10</xdr:row>
          <xdr:rowOff>22860</xdr:rowOff>
        </xdr:from>
        <xdr:to>
          <xdr:col>69</xdr:col>
          <xdr:colOff>0</xdr:colOff>
          <xdr:row>10</xdr:row>
          <xdr:rowOff>205740</xdr:rowOff>
        </xdr:to>
        <xdr:sp macro="" textlink="">
          <xdr:nvSpPr>
            <xdr:cNvPr id="20674" name="Drop Down 1218" hidden="1">
              <a:extLst>
                <a:ext uri="{63B3BB69-23CF-44E3-9099-C40C66FF867C}">
                  <a14:compatExt spid="_x0000_s20674"/>
                </a:ext>
                <a:ext uri="{FF2B5EF4-FFF2-40B4-BE49-F238E27FC236}">
                  <a16:creationId xmlns:a16="http://schemas.microsoft.com/office/drawing/2014/main" id="{00000000-0008-0000-0200-0000C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15</xdr:row>
          <xdr:rowOff>22860</xdr:rowOff>
        </xdr:from>
        <xdr:to>
          <xdr:col>68</xdr:col>
          <xdr:colOff>1272540</xdr:colOff>
          <xdr:row>15</xdr:row>
          <xdr:rowOff>205740</xdr:rowOff>
        </xdr:to>
        <xdr:sp macro="" textlink="">
          <xdr:nvSpPr>
            <xdr:cNvPr id="20675" name="Drop Down 1219" hidden="1">
              <a:extLst>
                <a:ext uri="{63B3BB69-23CF-44E3-9099-C40C66FF867C}">
                  <a14:compatExt spid="_x0000_s20675"/>
                </a:ext>
                <a:ext uri="{FF2B5EF4-FFF2-40B4-BE49-F238E27FC236}">
                  <a16:creationId xmlns:a16="http://schemas.microsoft.com/office/drawing/2014/main" id="{00000000-0008-0000-0200-0000C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19</xdr:row>
          <xdr:rowOff>22860</xdr:rowOff>
        </xdr:from>
        <xdr:to>
          <xdr:col>69</xdr:col>
          <xdr:colOff>0</xdr:colOff>
          <xdr:row>19</xdr:row>
          <xdr:rowOff>205740</xdr:rowOff>
        </xdr:to>
        <xdr:sp macro="" textlink="">
          <xdr:nvSpPr>
            <xdr:cNvPr id="20676" name="Drop Down 1220" hidden="1">
              <a:extLst>
                <a:ext uri="{63B3BB69-23CF-44E3-9099-C40C66FF867C}">
                  <a14:compatExt spid="_x0000_s20676"/>
                </a:ext>
                <a:ext uri="{FF2B5EF4-FFF2-40B4-BE49-F238E27FC236}">
                  <a16:creationId xmlns:a16="http://schemas.microsoft.com/office/drawing/2014/main" id="{00000000-0008-0000-0200-0000C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20</xdr:row>
          <xdr:rowOff>22860</xdr:rowOff>
        </xdr:from>
        <xdr:to>
          <xdr:col>69</xdr:col>
          <xdr:colOff>0</xdr:colOff>
          <xdr:row>20</xdr:row>
          <xdr:rowOff>205740</xdr:rowOff>
        </xdr:to>
        <xdr:sp macro="" textlink="">
          <xdr:nvSpPr>
            <xdr:cNvPr id="20677" name="Drop Down 1221" hidden="1">
              <a:extLst>
                <a:ext uri="{63B3BB69-23CF-44E3-9099-C40C66FF867C}">
                  <a14:compatExt spid="_x0000_s20677"/>
                </a:ext>
                <a:ext uri="{FF2B5EF4-FFF2-40B4-BE49-F238E27FC236}">
                  <a16:creationId xmlns:a16="http://schemas.microsoft.com/office/drawing/2014/main" id="{00000000-0008-0000-0200-0000C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21</xdr:row>
          <xdr:rowOff>22860</xdr:rowOff>
        </xdr:from>
        <xdr:to>
          <xdr:col>69</xdr:col>
          <xdr:colOff>0</xdr:colOff>
          <xdr:row>21</xdr:row>
          <xdr:rowOff>205740</xdr:rowOff>
        </xdr:to>
        <xdr:sp macro="" textlink="">
          <xdr:nvSpPr>
            <xdr:cNvPr id="20678" name="Drop Down 1222" hidden="1">
              <a:extLst>
                <a:ext uri="{63B3BB69-23CF-44E3-9099-C40C66FF867C}">
                  <a14:compatExt spid="_x0000_s20678"/>
                </a:ext>
                <a:ext uri="{FF2B5EF4-FFF2-40B4-BE49-F238E27FC236}">
                  <a16:creationId xmlns:a16="http://schemas.microsoft.com/office/drawing/2014/main" id="{00000000-0008-0000-0200-0000C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7</xdr:row>
          <xdr:rowOff>30480</xdr:rowOff>
        </xdr:from>
        <xdr:to>
          <xdr:col>69</xdr:col>
          <xdr:colOff>0</xdr:colOff>
          <xdr:row>7</xdr:row>
          <xdr:rowOff>205740</xdr:rowOff>
        </xdr:to>
        <xdr:sp macro="" textlink="">
          <xdr:nvSpPr>
            <xdr:cNvPr id="20679" name="Drop Down 1223" hidden="1">
              <a:extLst>
                <a:ext uri="{63B3BB69-23CF-44E3-9099-C40C66FF867C}">
                  <a14:compatExt spid="_x0000_s20679"/>
                </a:ext>
                <a:ext uri="{FF2B5EF4-FFF2-40B4-BE49-F238E27FC236}">
                  <a16:creationId xmlns:a16="http://schemas.microsoft.com/office/drawing/2014/main" id="{00000000-0008-0000-0200-0000C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12</xdr:row>
          <xdr:rowOff>22860</xdr:rowOff>
        </xdr:from>
        <xdr:to>
          <xdr:col>69</xdr:col>
          <xdr:colOff>0</xdr:colOff>
          <xdr:row>12</xdr:row>
          <xdr:rowOff>205740</xdr:rowOff>
        </xdr:to>
        <xdr:sp macro="" textlink="">
          <xdr:nvSpPr>
            <xdr:cNvPr id="20680" name="Drop Down 1224" hidden="1">
              <a:extLst>
                <a:ext uri="{63B3BB69-23CF-44E3-9099-C40C66FF867C}">
                  <a14:compatExt spid="_x0000_s20680"/>
                </a:ext>
                <a:ext uri="{FF2B5EF4-FFF2-40B4-BE49-F238E27FC236}">
                  <a16:creationId xmlns:a16="http://schemas.microsoft.com/office/drawing/2014/main" id="{00000000-0008-0000-0200-0000C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30480</xdr:colOff>
          <xdr:row>13</xdr:row>
          <xdr:rowOff>22860</xdr:rowOff>
        </xdr:from>
        <xdr:to>
          <xdr:col>69</xdr:col>
          <xdr:colOff>0</xdr:colOff>
          <xdr:row>13</xdr:row>
          <xdr:rowOff>220980</xdr:rowOff>
        </xdr:to>
        <xdr:sp macro="" textlink="">
          <xdr:nvSpPr>
            <xdr:cNvPr id="20681" name="Drop Down 1225" hidden="1">
              <a:extLst>
                <a:ext uri="{63B3BB69-23CF-44E3-9099-C40C66FF867C}">
                  <a14:compatExt spid="_x0000_s20681"/>
                </a:ext>
                <a:ext uri="{FF2B5EF4-FFF2-40B4-BE49-F238E27FC236}">
                  <a16:creationId xmlns:a16="http://schemas.microsoft.com/office/drawing/2014/main" id="{00000000-0008-0000-0200-0000C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7620</xdr:colOff>
          <xdr:row>11</xdr:row>
          <xdr:rowOff>22860</xdr:rowOff>
        </xdr:from>
        <xdr:to>
          <xdr:col>69</xdr:col>
          <xdr:colOff>0</xdr:colOff>
          <xdr:row>11</xdr:row>
          <xdr:rowOff>205740</xdr:rowOff>
        </xdr:to>
        <xdr:sp macro="" textlink="">
          <xdr:nvSpPr>
            <xdr:cNvPr id="20682" name="Drop Down 1226" hidden="1">
              <a:extLst>
                <a:ext uri="{63B3BB69-23CF-44E3-9099-C40C66FF867C}">
                  <a14:compatExt spid="_x0000_s20682"/>
                </a:ext>
                <a:ext uri="{FF2B5EF4-FFF2-40B4-BE49-F238E27FC236}">
                  <a16:creationId xmlns:a16="http://schemas.microsoft.com/office/drawing/2014/main" id="{00000000-0008-0000-0200-0000C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30480</xdr:colOff>
          <xdr:row>14</xdr:row>
          <xdr:rowOff>7620</xdr:rowOff>
        </xdr:from>
        <xdr:to>
          <xdr:col>69</xdr:col>
          <xdr:colOff>0</xdr:colOff>
          <xdr:row>14</xdr:row>
          <xdr:rowOff>205740</xdr:rowOff>
        </xdr:to>
        <xdr:sp macro="" textlink="">
          <xdr:nvSpPr>
            <xdr:cNvPr id="20683" name="Drop Down 1227" hidden="1">
              <a:extLst>
                <a:ext uri="{63B3BB69-23CF-44E3-9099-C40C66FF867C}">
                  <a14:compatExt spid="_x0000_s20683"/>
                </a:ext>
                <a:ext uri="{FF2B5EF4-FFF2-40B4-BE49-F238E27FC236}">
                  <a16:creationId xmlns:a16="http://schemas.microsoft.com/office/drawing/2014/main" id="{00000000-0008-0000-0200-0000C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17</xdr:row>
          <xdr:rowOff>22860</xdr:rowOff>
        </xdr:from>
        <xdr:to>
          <xdr:col>68</xdr:col>
          <xdr:colOff>1463040</xdr:colOff>
          <xdr:row>17</xdr:row>
          <xdr:rowOff>205740</xdr:rowOff>
        </xdr:to>
        <xdr:sp macro="" textlink="">
          <xdr:nvSpPr>
            <xdr:cNvPr id="20684" name="Drop Down 1228" hidden="1">
              <a:extLst>
                <a:ext uri="{63B3BB69-23CF-44E3-9099-C40C66FF867C}">
                  <a14:compatExt spid="_x0000_s20684"/>
                </a:ext>
                <a:ext uri="{FF2B5EF4-FFF2-40B4-BE49-F238E27FC236}">
                  <a16:creationId xmlns:a16="http://schemas.microsoft.com/office/drawing/2014/main" id="{00000000-0008-0000-0200-0000C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22860</xdr:colOff>
          <xdr:row>18</xdr:row>
          <xdr:rowOff>22860</xdr:rowOff>
        </xdr:from>
        <xdr:to>
          <xdr:col>68</xdr:col>
          <xdr:colOff>1463040</xdr:colOff>
          <xdr:row>18</xdr:row>
          <xdr:rowOff>205740</xdr:rowOff>
        </xdr:to>
        <xdr:sp macro="" textlink="">
          <xdr:nvSpPr>
            <xdr:cNvPr id="20685" name="Drop Down 1229" hidden="1">
              <a:extLst>
                <a:ext uri="{63B3BB69-23CF-44E3-9099-C40C66FF867C}">
                  <a14:compatExt spid="_x0000_s20685"/>
                </a:ext>
                <a:ext uri="{FF2B5EF4-FFF2-40B4-BE49-F238E27FC236}">
                  <a16:creationId xmlns:a16="http://schemas.microsoft.com/office/drawing/2014/main" id="{00000000-0008-0000-0200-0000C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4</xdr:row>
          <xdr:rowOff>22860</xdr:rowOff>
        </xdr:from>
        <xdr:to>
          <xdr:col>69</xdr:col>
          <xdr:colOff>1272540</xdr:colOff>
          <xdr:row>4</xdr:row>
          <xdr:rowOff>205740</xdr:rowOff>
        </xdr:to>
        <xdr:sp macro="" textlink="">
          <xdr:nvSpPr>
            <xdr:cNvPr id="20687" name="Drop Down 1231" hidden="1">
              <a:extLst>
                <a:ext uri="{63B3BB69-23CF-44E3-9099-C40C66FF867C}">
                  <a14:compatExt spid="_x0000_s20687"/>
                </a:ext>
                <a:ext uri="{FF2B5EF4-FFF2-40B4-BE49-F238E27FC236}">
                  <a16:creationId xmlns:a16="http://schemas.microsoft.com/office/drawing/2014/main" id="{00000000-0008-0000-0200-0000C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7620</xdr:colOff>
          <xdr:row>8</xdr:row>
          <xdr:rowOff>22860</xdr:rowOff>
        </xdr:from>
        <xdr:to>
          <xdr:col>70</xdr:col>
          <xdr:colOff>0</xdr:colOff>
          <xdr:row>8</xdr:row>
          <xdr:rowOff>205740</xdr:rowOff>
        </xdr:to>
        <xdr:sp macro="" textlink="">
          <xdr:nvSpPr>
            <xdr:cNvPr id="20688" name="Drop Down 1232" hidden="1">
              <a:extLst>
                <a:ext uri="{63B3BB69-23CF-44E3-9099-C40C66FF867C}">
                  <a14:compatExt spid="_x0000_s20688"/>
                </a:ext>
                <a:ext uri="{FF2B5EF4-FFF2-40B4-BE49-F238E27FC236}">
                  <a16:creationId xmlns:a16="http://schemas.microsoft.com/office/drawing/2014/main" id="{00000000-0008-0000-0200-0000D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7620</xdr:colOff>
          <xdr:row>9</xdr:row>
          <xdr:rowOff>22860</xdr:rowOff>
        </xdr:from>
        <xdr:to>
          <xdr:col>70</xdr:col>
          <xdr:colOff>0</xdr:colOff>
          <xdr:row>9</xdr:row>
          <xdr:rowOff>205740</xdr:rowOff>
        </xdr:to>
        <xdr:sp macro="" textlink="">
          <xdr:nvSpPr>
            <xdr:cNvPr id="20689" name="Drop Down 1233" hidden="1">
              <a:extLst>
                <a:ext uri="{63B3BB69-23CF-44E3-9099-C40C66FF867C}">
                  <a14:compatExt spid="_x0000_s20689"/>
                </a:ext>
                <a:ext uri="{FF2B5EF4-FFF2-40B4-BE49-F238E27FC236}">
                  <a16:creationId xmlns:a16="http://schemas.microsoft.com/office/drawing/2014/main" id="{00000000-0008-0000-0200-0000D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10</xdr:row>
          <xdr:rowOff>22860</xdr:rowOff>
        </xdr:from>
        <xdr:to>
          <xdr:col>70</xdr:col>
          <xdr:colOff>0</xdr:colOff>
          <xdr:row>10</xdr:row>
          <xdr:rowOff>205740</xdr:rowOff>
        </xdr:to>
        <xdr:sp macro="" textlink="">
          <xdr:nvSpPr>
            <xdr:cNvPr id="20690" name="Drop Down 1234" hidden="1">
              <a:extLst>
                <a:ext uri="{63B3BB69-23CF-44E3-9099-C40C66FF867C}">
                  <a14:compatExt spid="_x0000_s20690"/>
                </a:ext>
                <a:ext uri="{FF2B5EF4-FFF2-40B4-BE49-F238E27FC236}">
                  <a16:creationId xmlns:a16="http://schemas.microsoft.com/office/drawing/2014/main" id="{00000000-0008-0000-0200-0000D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15</xdr:row>
          <xdr:rowOff>22860</xdr:rowOff>
        </xdr:from>
        <xdr:to>
          <xdr:col>69</xdr:col>
          <xdr:colOff>1272540</xdr:colOff>
          <xdr:row>15</xdr:row>
          <xdr:rowOff>205740</xdr:rowOff>
        </xdr:to>
        <xdr:sp macro="" textlink="">
          <xdr:nvSpPr>
            <xdr:cNvPr id="20691" name="Drop Down 1235" hidden="1">
              <a:extLst>
                <a:ext uri="{63B3BB69-23CF-44E3-9099-C40C66FF867C}">
                  <a14:compatExt spid="_x0000_s20691"/>
                </a:ext>
                <a:ext uri="{FF2B5EF4-FFF2-40B4-BE49-F238E27FC236}">
                  <a16:creationId xmlns:a16="http://schemas.microsoft.com/office/drawing/2014/main" id="{00000000-0008-0000-0200-0000D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19</xdr:row>
          <xdr:rowOff>22860</xdr:rowOff>
        </xdr:from>
        <xdr:to>
          <xdr:col>70</xdr:col>
          <xdr:colOff>0</xdr:colOff>
          <xdr:row>19</xdr:row>
          <xdr:rowOff>205740</xdr:rowOff>
        </xdr:to>
        <xdr:sp macro="" textlink="">
          <xdr:nvSpPr>
            <xdr:cNvPr id="20692" name="Drop Down 1236" hidden="1">
              <a:extLst>
                <a:ext uri="{63B3BB69-23CF-44E3-9099-C40C66FF867C}">
                  <a14:compatExt spid="_x0000_s20692"/>
                </a:ext>
                <a:ext uri="{FF2B5EF4-FFF2-40B4-BE49-F238E27FC236}">
                  <a16:creationId xmlns:a16="http://schemas.microsoft.com/office/drawing/2014/main" id="{00000000-0008-0000-0200-0000D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20</xdr:row>
          <xdr:rowOff>22860</xdr:rowOff>
        </xdr:from>
        <xdr:to>
          <xdr:col>70</xdr:col>
          <xdr:colOff>0</xdr:colOff>
          <xdr:row>20</xdr:row>
          <xdr:rowOff>205740</xdr:rowOff>
        </xdr:to>
        <xdr:sp macro="" textlink="">
          <xdr:nvSpPr>
            <xdr:cNvPr id="20693" name="Drop Down 1237" hidden="1">
              <a:extLst>
                <a:ext uri="{63B3BB69-23CF-44E3-9099-C40C66FF867C}">
                  <a14:compatExt spid="_x0000_s20693"/>
                </a:ext>
                <a:ext uri="{FF2B5EF4-FFF2-40B4-BE49-F238E27FC236}">
                  <a16:creationId xmlns:a16="http://schemas.microsoft.com/office/drawing/2014/main" id="{00000000-0008-0000-0200-0000D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21</xdr:row>
          <xdr:rowOff>22860</xdr:rowOff>
        </xdr:from>
        <xdr:to>
          <xdr:col>70</xdr:col>
          <xdr:colOff>0</xdr:colOff>
          <xdr:row>21</xdr:row>
          <xdr:rowOff>205740</xdr:rowOff>
        </xdr:to>
        <xdr:sp macro="" textlink="">
          <xdr:nvSpPr>
            <xdr:cNvPr id="20694" name="Drop Down 1238" hidden="1">
              <a:extLst>
                <a:ext uri="{63B3BB69-23CF-44E3-9099-C40C66FF867C}">
                  <a14:compatExt spid="_x0000_s20694"/>
                </a:ext>
                <a:ext uri="{FF2B5EF4-FFF2-40B4-BE49-F238E27FC236}">
                  <a16:creationId xmlns:a16="http://schemas.microsoft.com/office/drawing/2014/main" id="{00000000-0008-0000-0200-0000D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7</xdr:row>
          <xdr:rowOff>30480</xdr:rowOff>
        </xdr:from>
        <xdr:to>
          <xdr:col>70</xdr:col>
          <xdr:colOff>0</xdr:colOff>
          <xdr:row>7</xdr:row>
          <xdr:rowOff>205740</xdr:rowOff>
        </xdr:to>
        <xdr:sp macro="" textlink="">
          <xdr:nvSpPr>
            <xdr:cNvPr id="20695" name="Drop Down 1239" hidden="1">
              <a:extLst>
                <a:ext uri="{63B3BB69-23CF-44E3-9099-C40C66FF867C}">
                  <a14:compatExt spid="_x0000_s20695"/>
                </a:ext>
                <a:ext uri="{FF2B5EF4-FFF2-40B4-BE49-F238E27FC236}">
                  <a16:creationId xmlns:a16="http://schemas.microsoft.com/office/drawing/2014/main" id="{00000000-0008-0000-0200-0000D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12</xdr:row>
          <xdr:rowOff>22860</xdr:rowOff>
        </xdr:from>
        <xdr:to>
          <xdr:col>70</xdr:col>
          <xdr:colOff>0</xdr:colOff>
          <xdr:row>12</xdr:row>
          <xdr:rowOff>205740</xdr:rowOff>
        </xdr:to>
        <xdr:sp macro="" textlink="">
          <xdr:nvSpPr>
            <xdr:cNvPr id="20696" name="Drop Down 1240" hidden="1">
              <a:extLst>
                <a:ext uri="{63B3BB69-23CF-44E3-9099-C40C66FF867C}">
                  <a14:compatExt spid="_x0000_s20696"/>
                </a:ext>
                <a:ext uri="{FF2B5EF4-FFF2-40B4-BE49-F238E27FC236}">
                  <a16:creationId xmlns:a16="http://schemas.microsoft.com/office/drawing/2014/main" id="{00000000-0008-0000-0200-0000D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30480</xdr:colOff>
          <xdr:row>13</xdr:row>
          <xdr:rowOff>22860</xdr:rowOff>
        </xdr:from>
        <xdr:to>
          <xdr:col>70</xdr:col>
          <xdr:colOff>0</xdr:colOff>
          <xdr:row>13</xdr:row>
          <xdr:rowOff>220980</xdr:rowOff>
        </xdr:to>
        <xdr:sp macro="" textlink="">
          <xdr:nvSpPr>
            <xdr:cNvPr id="20697" name="Drop Down 1241" hidden="1">
              <a:extLst>
                <a:ext uri="{63B3BB69-23CF-44E3-9099-C40C66FF867C}">
                  <a14:compatExt spid="_x0000_s20697"/>
                </a:ext>
                <a:ext uri="{FF2B5EF4-FFF2-40B4-BE49-F238E27FC236}">
                  <a16:creationId xmlns:a16="http://schemas.microsoft.com/office/drawing/2014/main" id="{00000000-0008-0000-0200-0000D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7620</xdr:colOff>
          <xdr:row>11</xdr:row>
          <xdr:rowOff>22860</xdr:rowOff>
        </xdr:from>
        <xdr:to>
          <xdr:col>70</xdr:col>
          <xdr:colOff>0</xdr:colOff>
          <xdr:row>11</xdr:row>
          <xdr:rowOff>205740</xdr:rowOff>
        </xdr:to>
        <xdr:sp macro="" textlink="">
          <xdr:nvSpPr>
            <xdr:cNvPr id="20698" name="Drop Down 1242" hidden="1">
              <a:extLst>
                <a:ext uri="{63B3BB69-23CF-44E3-9099-C40C66FF867C}">
                  <a14:compatExt spid="_x0000_s20698"/>
                </a:ext>
                <a:ext uri="{FF2B5EF4-FFF2-40B4-BE49-F238E27FC236}">
                  <a16:creationId xmlns:a16="http://schemas.microsoft.com/office/drawing/2014/main" id="{00000000-0008-0000-0200-0000D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30480</xdr:colOff>
          <xdr:row>14</xdr:row>
          <xdr:rowOff>7620</xdr:rowOff>
        </xdr:from>
        <xdr:to>
          <xdr:col>70</xdr:col>
          <xdr:colOff>0</xdr:colOff>
          <xdr:row>14</xdr:row>
          <xdr:rowOff>205740</xdr:rowOff>
        </xdr:to>
        <xdr:sp macro="" textlink="">
          <xdr:nvSpPr>
            <xdr:cNvPr id="20699" name="Drop Down 1243" hidden="1">
              <a:extLst>
                <a:ext uri="{63B3BB69-23CF-44E3-9099-C40C66FF867C}">
                  <a14:compatExt spid="_x0000_s20699"/>
                </a:ext>
                <a:ext uri="{FF2B5EF4-FFF2-40B4-BE49-F238E27FC236}">
                  <a16:creationId xmlns:a16="http://schemas.microsoft.com/office/drawing/2014/main" id="{00000000-0008-0000-0200-0000D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17</xdr:row>
          <xdr:rowOff>22860</xdr:rowOff>
        </xdr:from>
        <xdr:to>
          <xdr:col>69</xdr:col>
          <xdr:colOff>1463040</xdr:colOff>
          <xdr:row>17</xdr:row>
          <xdr:rowOff>205740</xdr:rowOff>
        </xdr:to>
        <xdr:sp macro="" textlink="">
          <xdr:nvSpPr>
            <xdr:cNvPr id="20700" name="Drop Down 1244" hidden="1">
              <a:extLst>
                <a:ext uri="{63B3BB69-23CF-44E3-9099-C40C66FF867C}">
                  <a14:compatExt spid="_x0000_s20700"/>
                </a:ext>
                <a:ext uri="{FF2B5EF4-FFF2-40B4-BE49-F238E27FC236}">
                  <a16:creationId xmlns:a16="http://schemas.microsoft.com/office/drawing/2014/main" id="{00000000-0008-0000-0200-0000D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22860</xdr:colOff>
          <xdr:row>18</xdr:row>
          <xdr:rowOff>22860</xdr:rowOff>
        </xdr:from>
        <xdr:to>
          <xdr:col>69</xdr:col>
          <xdr:colOff>1463040</xdr:colOff>
          <xdr:row>18</xdr:row>
          <xdr:rowOff>205740</xdr:rowOff>
        </xdr:to>
        <xdr:sp macro="" textlink="">
          <xdr:nvSpPr>
            <xdr:cNvPr id="20701" name="Drop Down 1245" hidden="1">
              <a:extLst>
                <a:ext uri="{63B3BB69-23CF-44E3-9099-C40C66FF867C}">
                  <a14:compatExt spid="_x0000_s20701"/>
                </a:ext>
                <a:ext uri="{FF2B5EF4-FFF2-40B4-BE49-F238E27FC236}">
                  <a16:creationId xmlns:a16="http://schemas.microsoft.com/office/drawing/2014/main" id="{00000000-0008-0000-0200-0000D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4</xdr:row>
          <xdr:rowOff>22860</xdr:rowOff>
        </xdr:from>
        <xdr:to>
          <xdr:col>70</xdr:col>
          <xdr:colOff>1272540</xdr:colOff>
          <xdr:row>4</xdr:row>
          <xdr:rowOff>205740</xdr:rowOff>
        </xdr:to>
        <xdr:sp macro="" textlink="">
          <xdr:nvSpPr>
            <xdr:cNvPr id="20703" name="Drop Down 1247" hidden="1">
              <a:extLst>
                <a:ext uri="{63B3BB69-23CF-44E3-9099-C40C66FF867C}">
                  <a14:compatExt spid="_x0000_s20703"/>
                </a:ext>
                <a:ext uri="{FF2B5EF4-FFF2-40B4-BE49-F238E27FC236}">
                  <a16:creationId xmlns:a16="http://schemas.microsoft.com/office/drawing/2014/main" id="{00000000-0008-0000-0200-0000D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</xdr:colOff>
          <xdr:row>8</xdr:row>
          <xdr:rowOff>22860</xdr:rowOff>
        </xdr:from>
        <xdr:to>
          <xdr:col>71</xdr:col>
          <xdr:colOff>0</xdr:colOff>
          <xdr:row>8</xdr:row>
          <xdr:rowOff>205740</xdr:rowOff>
        </xdr:to>
        <xdr:sp macro="" textlink="">
          <xdr:nvSpPr>
            <xdr:cNvPr id="20704" name="Drop Down 1248" hidden="1">
              <a:extLst>
                <a:ext uri="{63B3BB69-23CF-44E3-9099-C40C66FF867C}">
                  <a14:compatExt spid="_x0000_s20704"/>
                </a:ext>
                <a:ext uri="{FF2B5EF4-FFF2-40B4-BE49-F238E27FC236}">
                  <a16:creationId xmlns:a16="http://schemas.microsoft.com/office/drawing/2014/main" id="{00000000-0008-0000-0200-0000E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</xdr:colOff>
          <xdr:row>9</xdr:row>
          <xdr:rowOff>22860</xdr:rowOff>
        </xdr:from>
        <xdr:to>
          <xdr:col>71</xdr:col>
          <xdr:colOff>0</xdr:colOff>
          <xdr:row>9</xdr:row>
          <xdr:rowOff>205740</xdr:rowOff>
        </xdr:to>
        <xdr:sp macro="" textlink="">
          <xdr:nvSpPr>
            <xdr:cNvPr id="20705" name="Drop Down 1249" hidden="1">
              <a:extLst>
                <a:ext uri="{63B3BB69-23CF-44E3-9099-C40C66FF867C}">
                  <a14:compatExt spid="_x0000_s20705"/>
                </a:ext>
                <a:ext uri="{FF2B5EF4-FFF2-40B4-BE49-F238E27FC236}">
                  <a16:creationId xmlns:a16="http://schemas.microsoft.com/office/drawing/2014/main" id="{00000000-0008-0000-0200-0000E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10</xdr:row>
          <xdr:rowOff>22860</xdr:rowOff>
        </xdr:from>
        <xdr:to>
          <xdr:col>71</xdr:col>
          <xdr:colOff>0</xdr:colOff>
          <xdr:row>10</xdr:row>
          <xdr:rowOff>205740</xdr:rowOff>
        </xdr:to>
        <xdr:sp macro="" textlink="">
          <xdr:nvSpPr>
            <xdr:cNvPr id="20706" name="Drop Down 1250" hidden="1">
              <a:extLst>
                <a:ext uri="{63B3BB69-23CF-44E3-9099-C40C66FF867C}">
                  <a14:compatExt spid="_x0000_s20706"/>
                </a:ext>
                <a:ext uri="{FF2B5EF4-FFF2-40B4-BE49-F238E27FC236}">
                  <a16:creationId xmlns:a16="http://schemas.microsoft.com/office/drawing/2014/main" id="{00000000-0008-0000-0200-0000E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15</xdr:row>
          <xdr:rowOff>22860</xdr:rowOff>
        </xdr:from>
        <xdr:to>
          <xdr:col>70</xdr:col>
          <xdr:colOff>1272540</xdr:colOff>
          <xdr:row>15</xdr:row>
          <xdr:rowOff>205740</xdr:rowOff>
        </xdr:to>
        <xdr:sp macro="" textlink="">
          <xdr:nvSpPr>
            <xdr:cNvPr id="20707" name="Drop Down 1251" hidden="1">
              <a:extLst>
                <a:ext uri="{63B3BB69-23CF-44E3-9099-C40C66FF867C}">
                  <a14:compatExt spid="_x0000_s20707"/>
                </a:ext>
                <a:ext uri="{FF2B5EF4-FFF2-40B4-BE49-F238E27FC236}">
                  <a16:creationId xmlns:a16="http://schemas.microsoft.com/office/drawing/2014/main" id="{00000000-0008-0000-0200-0000E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19</xdr:row>
          <xdr:rowOff>22860</xdr:rowOff>
        </xdr:from>
        <xdr:to>
          <xdr:col>71</xdr:col>
          <xdr:colOff>0</xdr:colOff>
          <xdr:row>19</xdr:row>
          <xdr:rowOff>205740</xdr:rowOff>
        </xdr:to>
        <xdr:sp macro="" textlink="">
          <xdr:nvSpPr>
            <xdr:cNvPr id="20708" name="Drop Down 1252" hidden="1">
              <a:extLst>
                <a:ext uri="{63B3BB69-23CF-44E3-9099-C40C66FF867C}">
                  <a14:compatExt spid="_x0000_s20708"/>
                </a:ext>
                <a:ext uri="{FF2B5EF4-FFF2-40B4-BE49-F238E27FC236}">
                  <a16:creationId xmlns:a16="http://schemas.microsoft.com/office/drawing/2014/main" id="{00000000-0008-0000-0200-0000E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20</xdr:row>
          <xdr:rowOff>22860</xdr:rowOff>
        </xdr:from>
        <xdr:to>
          <xdr:col>71</xdr:col>
          <xdr:colOff>0</xdr:colOff>
          <xdr:row>20</xdr:row>
          <xdr:rowOff>205740</xdr:rowOff>
        </xdr:to>
        <xdr:sp macro="" textlink="">
          <xdr:nvSpPr>
            <xdr:cNvPr id="20709" name="Drop Down 1253" hidden="1">
              <a:extLst>
                <a:ext uri="{63B3BB69-23CF-44E3-9099-C40C66FF867C}">
                  <a14:compatExt spid="_x0000_s20709"/>
                </a:ext>
                <a:ext uri="{FF2B5EF4-FFF2-40B4-BE49-F238E27FC236}">
                  <a16:creationId xmlns:a16="http://schemas.microsoft.com/office/drawing/2014/main" id="{00000000-0008-0000-0200-0000E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21</xdr:row>
          <xdr:rowOff>22860</xdr:rowOff>
        </xdr:from>
        <xdr:to>
          <xdr:col>71</xdr:col>
          <xdr:colOff>0</xdr:colOff>
          <xdr:row>21</xdr:row>
          <xdr:rowOff>205740</xdr:rowOff>
        </xdr:to>
        <xdr:sp macro="" textlink="">
          <xdr:nvSpPr>
            <xdr:cNvPr id="20710" name="Drop Down 1254" hidden="1">
              <a:extLst>
                <a:ext uri="{63B3BB69-23CF-44E3-9099-C40C66FF867C}">
                  <a14:compatExt spid="_x0000_s20710"/>
                </a:ext>
                <a:ext uri="{FF2B5EF4-FFF2-40B4-BE49-F238E27FC236}">
                  <a16:creationId xmlns:a16="http://schemas.microsoft.com/office/drawing/2014/main" id="{00000000-0008-0000-0200-0000E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7</xdr:row>
          <xdr:rowOff>30480</xdr:rowOff>
        </xdr:from>
        <xdr:to>
          <xdr:col>71</xdr:col>
          <xdr:colOff>0</xdr:colOff>
          <xdr:row>7</xdr:row>
          <xdr:rowOff>205740</xdr:rowOff>
        </xdr:to>
        <xdr:sp macro="" textlink="">
          <xdr:nvSpPr>
            <xdr:cNvPr id="20711" name="Drop Down 1255" hidden="1">
              <a:extLst>
                <a:ext uri="{63B3BB69-23CF-44E3-9099-C40C66FF867C}">
                  <a14:compatExt spid="_x0000_s20711"/>
                </a:ext>
                <a:ext uri="{FF2B5EF4-FFF2-40B4-BE49-F238E27FC236}">
                  <a16:creationId xmlns:a16="http://schemas.microsoft.com/office/drawing/2014/main" id="{00000000-0008-0000-0200-0000E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12</xdr:row>
          <xdr:rowOff>22860</xdr:rowOff>
        </xdr:from>
        <xdr:to>
          <xdr:col>71</xdr:col>
          <xdr:colOff>0</xdr:colOff>
          <xdr:row>12</xdr:row>
          <xdr:rowOff>205740</xdr:rowOff>
        </xdr:to>
        <xdr:sp macro="" textlink="">
          <xdr:nvSpPr>
            <xdr:cNvPr id="20712" name="Drop Down 1256" hidden="1">
              <a:extLst>
                <a:ext uri="{63B3BB69-23CF-44E3-9099-C40C66FF867C}">
                  <a14:compatExt spid="_x0000_s20712"/>
                </a:ext>
                <a:ext uri="{FF2B5EF4-FFF2-40B4-BE49-F238E27FC236}">
                  <a16:creationId xmlns:a16="http://schemas.microsoft.com/office/drawing/2014/main" id="{00000000-0008-0000-0200-0000E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30480</xdr:colOff>
          <xdr:row>13</xdr:row>
          <xdr:rowOff>22860</xdr:rowOff>
        </xdr:from>
        <xdr:to>
          <xdr:col>71</xdr:col>
          <xdr:colOff>0</xdr:colOff>
          <xdr:row>13</xdr:row>
          <xdr:rowOff>220980</xdr:rowOff>
        </xdr:to>
        <xdr:sp macro="" textlink="">
          <xdr:nvSpPr>
            <xdr:cNvPr id="20713" name="Drop Down 1257" hidden="1">
              <a:extLst>
                <a:ext uri="{63B3BB69-23CF-44E3-9099-C40C66FF867C}">
                  <a14:compatExt spid="_x0000_s20713"/>
                </a:ext>
                <a:ext uri="{FF2B5EF4-FFF2-40B4-BE49-F238E27FC236}">
                  <a16:creationId xmlns:a16="http://schemas.microsoft.com/office/drawing/2014/main" id="{00000000-0008-0000-0200-0000E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</xdr:colOff>
          <xdr:row>11</xdr:row>
          <xdr:rowOff>22860</xdr:rowOff>
        </xdr:from>
        <xdr:to>
          <xdr:col>71</xdr:col>
          <xdr:colOff>0</xdr:colOff>
          <xdr:row>11</xdr:row>
          <xdr:rowOff>205740</xdr:rowOff>
        </xdr:to>
        <xdr:sp macro="" textlink="">
          <xdr:nvSpPr>
            <xdr:cNvPr id="20714" name="Drop Down 1258" hidden="1">
              <a:extLst>
                <a:ext uri="{63B3BB69-23CF-44E3-9099-C40C66FF867C}">
                  <a14:compatExt spid="_x0000_s20714"/>
                </a:ext>
                <a:ext uri="{FF2B5EF4-FFF2-40B4-BE49-F238E27FC236}">
                  <a16:creationId xmlns:a16="http://schemas.microsoft.com/office/drawing/2014/main" id="{00000000-0008-0000-0200-0000E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30480</xdr:colOff>
          <xdr:row>14</xdr:row>
          <xdr:rowOff>7620</xdr:rowOff>
        </xdr:from>
        <xdr:to>
          <xdr:col>71</xdr:col>
          <xdr:colOff>0</xdr:colOff>
          <xdr:row>14</xdr:row>
          <xdr:rowOff>205740</xdr:rowOff>
        </xdr:to>
        <xdr:sp macro="" textlink="">
          <xdr:nvSpPr>
            <xdr:cNvPr id="20715" name="Drop Down 1259" hidden="1">
              <a:extLst>
                <a:ext uri="{63B3BB69-23CF-44E3-9099-C40C66FF867C}">
                  <a14:compatExt spid="_x0000_s20715"/>
                </a:ext>
                <a:ext uri="{FF2B5EF4-FFF2-40B4-BE49-F238E27FC236}">
                  <a16:creationId xmlns:a16="http://schemas.microsoft.com/office/drawing/2014/main" id="{00000000-0008-0000-0200-0000E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17</xdr:row>
          <xdr:rowOff>22860</xdr:rowOff>
        </xdr:from>
        <xdr:to>
          <xdr:col>70</xdr:col>
          <xdr:colOff>1463040</xdr:colOff>
          <xdr:row>17</xdr:row>
          <xdr:rowOff>205740</xdr:rowOff>
        </xdr:to>
        <xdr:sp macro="" textlink="">
          <xdr:nvSpPr>
            <xdr:cNvPr id="20716" name="Drop Down 1260" hidden="1">
              <a:extLst>
                <a:ext uri="{63B3BB69-23CF-44E3-9099-C40C66FF867C}">
                  <a14:compatExt spid="_x0000_s20716"/>
                </a:ext>
                <a:ext uri="{FF2B5EF4-FFF2-40B4-BE49-F238E27FC236}">
                  <a16:creationId xmlns:a16="http://schemas.microsoft.com/office/drawing/2014/main" id="{00000000-0008-0000-0200-0000E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22860</xdr:colOff>
          <xdr:row>18</xdr:row>
          <xdr:rowOff>22860</xdr:rowOff>
        </xdr:from>
        <xdr:to>
          <xdr:col>70</xdr:col>
          <xdr:colOff>1463040</xdr:colOff>
          <xdr:row>18</xdr:row>
          <xdr:rowOff>205740</xdr:rowOff>
        </xdr:to>
        <xdr:sp macro="" textlink="">
          <xdr:nvSpPr>
            <xdr:cNvPr id="20717" name="Drop Down 1261" hidden="1">
              <a:extLst>
                <a:ext uri="{63B3BB69-23CF-44E3-9099-C40C66FF867C}">
                  <a14:compatExt spid="_x0000_s20717"/>
                </a:ext>
                <a:ext uri="{FF2B5EF4-FFF2-40B4-BE49-F238E27FC236}">
                  <a16:creationId xmlns:a16="http://schemas.microsoft.com/office/drawing/2014/main" id="{00000000-0008-0000-0200-0000E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4</xdr:row>
          <xdr:rowOff>22860</xdr:rowOff>
        </xdr:from>
        <xdr:to>
          <xdr:col>71</xdr:col>
          <xdr:colOff>1272540</xdr:colOff>
          <xdr:row>4</xdr:row>
          <xdr:rowOff>205740</xdr:rowOff>
        </xdr:to>
        <xdr:sp macro="" textlink="">
          <xdr:nvSpPr>
            <xdr:cNvPr id="20719" name="Drop Down 1263" hidden="1">
              <a:extLst>
                <a:ext uri="{63B3BB69-23CF-44E3-9099-C40C66FF867C}">
                  <a14:compatExt spid="_x0000_s20719"/>
                </a:ext>
                <a:ext uri="{FF2B5EF4-FFF2-40B4-BE49-F238E27FC236}">
                  <a16:creationId xmlns:a16="http://schemas.microsoft.com/office/drawing/2014/main" id="{00000000-0008-0000-0200-0000E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</xdr:colOff>
          <xdr:row>8</xdr:row>
          <xdr:rowOff>22860</xdr:rowOff>
        </xdr:from>
        <xdr:to>
          <xdr:col>72</xdr:col>
          <xdr:colOff>0</xdr:colOff>
          <xdr:row>8</xdr:row>
          <xdr:rowOff>205740</xdr:rowOff>
        </xdr:to>
        <xdr:sp macro="" textlink="">
          <xdr:nvSpPr>
            <xdr:cNvPr id="20720" name="Drop Down 1264" hidden="1">
              <a:extLst>
                <a:ext uri="{63B3BB69-23CF-44E3-9099-C40C66FF867C}">
                  <a14:compatExt spid="_x0000_s20720"/>
                </a:ext>
                <a:ext uri="{FF2B5EF4-FFF2-40B4-BE49-F238E27FC236}">
                  <a16:creationId xmlns:a16="http://schemas.microsoft.com/office/drawing/2014/main" id="{00000000-0008-0000-0200-0000F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</xdr:colOff>
          <xdr:row>9</xdr:row>
          <xdr:rowOff>22860</xdr:rowOff>
        </xdr:from>
        <xdr:to>
          <xdr:col>72</xdr:col>
          <xdr:colOff>0</xdr:colOff>
          <xdr:row>9</xdr:row>
          <xdr:rowOff>205740</xdr:rowOff>
        </xdr:to>
        <xdr:sp macro="" textlink="">
          <xdr:nvSpPr>
            <xdr:cNvPr id="20721" name="Drop Down 1265" hidden="1">
              <a:extLst>
                <a:ext uri="{63B3BB69-23CF-44E3-9099-C40C66FF867C}">
                  <a14:compatExt spid="_x0000_s20721"/>
                </a:ext>
                <a:ext uri="{FF2B5EF4-FFF2-40B4-BE49-F238E27FC236}">
                  <a16:creationId xmlns:a16="http://schemas.microsoft.com/office/drawing/2014/main" id="{00000000-0008-0000-0200-0000F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10</xdr:row>
          <xdr:rowOff>22860</xdr:rowOff>
        </xdr:from>
        <xdr:to>
          <xdr:col>72</xdr:col>
          <xdr:colOff>0</xdr:colOff>
          <xdr:row>10</xdr:row>
          <xdr:rowOff>205740</xdr:rowOff>
        </xdr:to>
        <xdr:sp macro="" textlink="">
          <xdr:nvSpPr>
            <xdr:cNvPr id="20722" name="Drop Down 1266" hidden="1">
              <a:extLst>
                <a:ext uri="{63B3BB69-23CF-44E3-9099-C40C66FF867C}">
                  <a14:compatExt spid="_x0000_s20722"/>
                </a:ext>
                <a:ext uri="{FF2B5EF4-FFF2-40B4-BE49-F238E27FC236}">
                  <a16:creationId xmlns:a16="http://schemas.microsoft.com/office/drawing/2014/main" id="{00000000-0008-0000-0200-0000F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15</xdr:row>
          <xdr:rowOff>22860</xdr:rowOff>
        </xdr:from>
        <xdr:to>
          <xdr:col>71</xdr:col>
          <xdr:colOff>1272540</xdr:colOff>
          <xdr:row>15</xdr:row>
          <xdr:rowOff>205740</xdr:rowOff>
        </xdr:to>
        <xdr:sp macro="" textlink="">
          <xdr:nvSpPr>
            <xdr:cNvPr id="20723" name="Drop Down 1267" hidden="1">
              <a:extLst>
                <a:ext uri="{63B3BB69-23CF-44E3-9099-C40C66FF867C}">
                  <a14:compatExt spid="_x0000_s20723"/>
                </a:ext>
                <a:ext uri="{FF2B5EF4-FFF2-40B4-BE49-F238E27FC236}">
                  <a16:creationId xmlns:a16="http://schemas.microsoft.com/office/drawing/2014/main" id="{00000000-0008-0000-0200-0000F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19</xdr:row>
          <xdr:rowOff>22860</xdr:rowOff>
        </xdr:from>
        <xdr:to>
          <xdr:col>72</xdr:col>
          <xdr:colOff>0</xdr:colOff>
          <xdr:row>19</xdr:row>
          <xdr:rowOff>205740</xdr:rowOff>
        </xdr:to>
        <xdr:sp macro="" textlink="">
          <xdr:nvSpPr>
            <xdr:cNvPr id="20724" name="Drop Down 1268" hidden="1">
              <a:extLst>
                <a:ext uri="{63B3BB69-23CF-44E3-9099-C40C66FF867C}">
                  <a14:compatExt spid="_x0000_s20724"/>
                </a:ext>
                <a:ext uri="{FF2B5EF4-FFF2-40B4-BE49-F238E27FC236}">
                  <a16:creationId xmlns:a16="http://schemas.microsoft.com/office/drawing/2014/main" id="{00000000-0008-0000-0200-0000F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20</xdr:row>
          <xdr:rowOff>22860</xdr:rowOff>
        </xdr:from>
        <xdr:to>
          <xdr:col>72</xdr:col>
          <xdr:colOff>0</xdr:colOff>
          <xdr:row>20</xdr:row>
          <xdr:rowOff>205740</xdr:rowOff>
        </xdr:to>
        <xdr:sp macro="" textlink="">
          <xdr:nvSpPr>
            <xdr:cNvPr id="20725" name="Drop Down 1269" hidden="1">
              <a:extLst>
                <a:ext uri="{63B3BB69-23CF-44E3-9099-C40C66FF867C}">
                  <a14:compatExt spid="_x0000_s20725"/>
                </a:ext>
                <a:ext uri="{FF2B5EF4-FFF2-40B4-BE49-F238E27FC236}">
                  <a16:creationId xmlns:a16="http://schemas.microsoft.com/office/drawing/2014/main" id="{00000000-0008-0000-0200-0000F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21</xdr:row>
          <xdr:rowOff>22860</xdr:rowOff>
        </xdr:from>
        <xdr:to>
          <xdr:col>72</xdr:col>
          <xdr:colOff>0</xdr:colOff>
          <xdr:row>21</xdr:row>
          <xdr:rowOff>205740</xdr:rowOff>
        </xdr:to>
        <xdr:sp macro="" textlink="">
          <xdr:nvSpPr>
            <xdr:cNvPr id="20726" name="Drop Down 1270" hidden="1">
              <a:extLst>
                <a:ext uri="{63B3BB69-23CF-44E3-9099-C40C66FF867C}">
                  <a14:compatExt spid="_x0000_s20726"/>
                </a:ext>
                <a:ext uri="{FF2B5EF4-FFF2-40B4-BE49-F238E27FC236}">
                  <a16:creationId xmlns:a16="http://schemas.microsoft.com/office/drawing/2014/main" id="{00000000-0008-0000-0200-0000F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7</xdr:row>
          <xdr:rowOff>30480</xdr:rowOff>
        </xdr:from>
        <xdr:to>
          <xdr:col>72</xdr:col>
          <xdr:colOff>0</xdr:colOff>
          <xdr:row>7</xdr:row>
          <xdr:rowOff>205740</xdr:rowOff>
        </xdr:to>
        <xdr:sp macro="" textlink="">
          <xdr:nvSpPr>
            <xdr:cNvPr id="20727" name="Drop Down 1271" hidden="1">
              <a:extLst>
                <a:ext uri="{63B3BB69-23CF-44E3-9099-C40C66FF867C}">
                  <a14:compatExt spid="_x0000_s20727"/>
                </a:ext>
                <a:ext uri="{FF2B5EF4-FFF2-40B4-BE49-F238E27FC236}">
                  <a16:creationId xmlns:a16="http://schemas.microsoft.com/office/drawing/2014/main" id="{00000000-0008-0000-0200-0000F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12</xdr:row>
          <xdr:rowOff>22860</xdr:rowOff>
        </xdr:from>
        <xdr:to>
          <xdr:col>72</xdr:col>
          <xdr:colOff>0</xdr:colOff>
          <xdr:row>12</xdr:row>
          <xdr:rowOff>205740</xdr:rowOff>
        </xdr:to>
        <xdr:sp macro="" textlink="">
          <xdr:nvSpPr>
            <xdr:cNvPr id="20728" name="Drop Down 1272" hidden="1">
              <a:extLst>
                <a:ext uri="{63B3BB69-23CF-44E3-9099-C40C66FF867C}">
                  <a14:compatExt spid="_x0000_s20728"/>
                </a:ext>
                <a:ext uri="{FF2B5EF4-FFF2-40B4-BE49-F238E27FC236}">
                  <a16:creationId xmlns:a16="http://schemas.microsoft.com/office/drawing/2014/main" id="{00000000-0008-0000-0200-0000F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30480</xdr:colOff>
          <xdr:row>13</xdr:row>
          <xdr:rowOff>22860</xdr:rowOff>
        </xdr:from>
        <xdr:to>
          <xdr:col>72</xdr:col>
          <xdr:colOff>0</xdr:colOff>
          <xdr:row>13</xdr:row>
          <xdr:rowOff>220980</xdr:rowOff>
        </xdr:to>
        <xdr:sp macro="" textlink="">
          <xdr:nvSpPr>
            <xdr:cNvPr id="20729" name="Drop Down 1273" hidden="1">
              <a:extLst>
                <a:ext uri="{63B3BB69-23CF-44E3-9099-C40C66FF867C}">
                  <a14:compatExt spid="_x0000_s20729"/>
                </a:ext>
                <a:ext uri="{FF2B5EF4-FFF2-40B4-BE49-F238E27FC236}">
                  <a16:creationId xmlns:a16="http://schemas.microsoft.com/office/drawing/2014/main" id="{00000000-0008-0000-0200-0000F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</xdr:colOff>
          <xdr:row>11</xdr:row>
          <xdr:rowOff>22860</xdr:rowOff>
        </xdr:from>
        <xdr:to>
          <xdr:col>72</xdr:col>
          <xdr:colOff>0</xdr:colOff>
          <xdr:row>11</xdr:row>
          <xdr:rowOff>205740</xdr:rowOff>
        </xdr:to>
        <xdr:sp macro="" textlink="">
          <xdr:nvSpPr>
            <xdr:cNvPr id="20730" name="Drop Down 1274" hidden="1">
              <a:extLst>
                <a:ext uri="{63B3BB69-23CF-44E3-9099-C40C66FF867C}">
                  <a14:compatExt spid="_x0000_s20730"/>
                </a:ext>
                <a:ext uri="{FF2B5EF4-FFF2-40B4-BE49-F238E27FC236}">
                  <a16:creationId xmlns:a16="http://schemas.microsoft.com/office/drawing/2014/main" id="{00000000-0008-0000-0200-0000F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30480</xdr:colOff>
          <xdr:row>14</xdr:row>
          <xdr:rowOff>7620</xdr:rowOff>
        </xdr:from>
        <xdr:to>
          <xdr:col>72</xdr:col>
          <xdr:colOff>0</xdr:colOff>
          <xdr:row>14</xdr:row>
          <xdr:rowOff>205740</xdr:rowOff>
        </xdr:to>
        <xdr:sp macro="" textlink="">
          <xdr:nvSpPr>
            <xdr:cNvPr id="20731" name="Drop Down 1275" hidden="1">
              <a:extLst>
                <a:ext uri="{63B3BB69-23CF-44E3-9099-C40C66FF867C}">
                  <a14:compatExt spid="_x0000_s20731"/>
                </a:ext>
                <a:ext uri="{FF2B5EF4-FFF2-40B4-BE49-F238E27FC236}">
                  <a16:creationId xmlns:a16="http://schemas.microsoft.com/office/drawing/2014/main" id="{00000000-0008-0000-0200-0000F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17</xdr:row>
          <xdr:rowOff>22860</xdr:rowOff>
        </xdr:from>
        <xdr:to>
          <xdr:col>71</xdr:col>
          <xdr:colOff>1463040</xdr:colOff>
          <xdr:row>17</xdr:row>
          <xdr:rowOff>205740</xdr:rowOff>
        </xdr:to>
        <xdr:sp macro="" textlink="">
          <xdr:nvSpPr>
            <xdr:cNvPr id="20732" name="Drop Down 1276" hidden="1">
              <a:extLst>
                <a:ext uri="{63B3BB69-23CF-44E3-9099-C40C66FF867C}">
                  <a14:compatExt spid="_x0000_s20732"/>
                </a:ext>
                <a:ext uri="{FF2B5EF4-FFF2-40B4-BE49-F238E27FC236}">
                  <a16:creationId xmlns:a16="http://schemas.microsoft.com/office/drawing/2014/main" id="{00000000-0008-0000-0200-0000F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22860</xdr:colOff>
          <xdr:row>18</xdr:row>
          <xdr:rowOff>22860</xdr:rowOff>
        </xdr:from>
        <xdr:to>
          <xdr:col>71</xdr:col>
          <xdr:colOff>1463040</xdr:colOff>
          <xdr:row>18</xdr:row>
          <xdr:rowOff>205740</xdr:rowOff>
        </xdr:to>
        <xdr:sp macro="" textlink="">
          <xdr:nvSpPr>
            <xdr:cNvPr id="20733" name="Drop Down 1277" hidden="1">
              <a:extLst>
                <a:ext uri="{63B3BB69-23CF-44E3-9099-C40C66FF867C}">
                  <a14:compatExt spid="_x0000_s20733"/>
                </a:ext>
                <a:ext uri="{FF2B5EF4-FFF2-40B4-BE49-F238E27FC236}">
                  <a16:creationId xmlns:a16="http://schemas.microsoft.com/office/drawing/2014/main" id="{00000000-0008-0000-0200-0000F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4</xdr:row>
          <xdr:rowOff>22860</xdr:rowOff>
        </xdr:from>
        <xdr:to>
          <xdr:col>72</xdr:col>
          <xdr:colOff>1272540</xdr:colOff>
          <xdr:row>4</xdr:row>
          <xdr:rowOff>205740</xdr:rowOff>
        </xdr:to>
        <xdr:sp macro="" textlink="">
          <xdr:nvSpPr>
            <xdr:cNvPr id="20735" name="Drop Down 1279" hidden="1">
              <a:extLst>
                <a:ext uri="{63B3BB69-23CF-44E3-9099-C40C66FF867C}">
                  <a14:compatExt spid="_x0000_s20735"/>
                </a:ext>
                <a:ext uri="{FF2B5EF4-FFF2-40B4-BE49-F238E27FC236}">
                  <a16:creationId xmlns:a16="http://schemas.microsoft.com/office/drawing/2014/main" id="{00000000-0008-0000-0200-0000F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7620</xdr:colOff>
          <xdr:row>8</xdr:row>
          <xdr:rowOff>22860</xdr:rowOff>
        </xdr:from>
        <xdr:to>
          <xdr:col>73</xdr:col>
          <xdr:colOff>0</xdr:colOff>
          <xdr:row>8</xdr:row>
          <xdr:rowOff>205740</xdr:rowOff>
        </xdr:to>
        <xdr:sp macro="" textlink="">
          <xdr:nvSpPr>
            <xdr:cNvPr id="20736" name="Drop Down 1280" hidden="1">
              <a:extLst>
                <a:ext uri="{63B3BB69-23CF-44E3-9099-C40C66FF867C}">
                  <a14:compatExt spid="_x0000_s20736"/>
                </a:ext>
                <a:ext uri="{FF2B5EF4-FFF2-40B4-BE49-F238E27FC236}">
                  <a16:creationId xmlns:a16="http://schemas.microsoft.com/office/drawing/2014/main" id="{00000000-0008-0000-0200-000000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7620</xdr:colOff>
          <xdr:row>9</xdr:row>
          <xdr:rowOff>22860</xdr:rowOff>
        </xdr:from>
        <xdr:to>
          <xdr:col>73</xdr:col>
          <xdr:colOff>0</xdr:colOff>
          <xdr:row>9</xdr:row>
          <xdr:rowOff>205740</xdr:rowOff>
        </xdr:to>
        <xdr:sp macro="" textlink="">
          <xdr:nvSpPr>
            <xdr:cNvPr id="20737" name="Drop Down 1281" hidden="1">
              <a:extLst>
                <a:ext uri="{63B3BB69-23CF-44E3-9099-C40C66FF867C}">
                  <a14:compatExt spid="_x0000_s20737"/>
                </a:ext>
                <a:ext uri="{FF2B5EF4-FFF2-40B4-BE49-F238E27FC236}">
                  <a16:creationId xmlns:a16="http://schemas.microsoft.com/office/drawing/2014/main" id="{00000000-0008-0000-0200-000001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10</xdr:row>
          <xdr:rowOff>22860</xdr:rowOff>
        </xdr:from>
        <xdr:to>
          <xdr:col>73</xdr:col>
          <xdr:colOff>0</xdr:colOff>
          <xdr:row>10</xdr:row>
          <xdr:rowOff>205740</xdr:rowOff>
        </xdr:to>
        <xdr:sp macro="" textlink="">
          <xdr:nvSpPr>
            <xdr:cNvPr id="20738" name="Drop Down 1282" hidden="1">
              <a:extLst>
                <a:ext uri="{63B3BB69-23CF-44E3-9099-C40C66FF867C}">
                  <a14:compatExt spid="_x0000_s20738"/>
                </a:ext>
                <a:ext uri="{FF2B5EF4-FFF2-40B4-BE49-F238E27FC236}">
                  <a16:creationId xmlns:a16="http://schemas.microsoft.com/office/drawing/2014/main" id="{00000000-0008-0000-0200-000002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15</xdr:row>
          <xdr:rowOff>22860</xdr:rowOff>
        </xdr:from>
        <xdr:to>
          <xdr:col>72</xdr:col>
          <xdr:colOff>1272540</xdr:colOff>
          <xdr:row>15</xdr:row>
          <xdr:rowOff>205740</xdr:rowOff>
        </xdr:to>
        <xdr:sp macro="" textlink="">
          <xdr:nvSpPr>
            <xdr:cNvPr id="20739" name="Drop Down 1283" hidden="1">
              <a:extLst>
                <a:ext uri="{63B3BB69-23CF-44E3-9099-C40C66FF867C}">
                  <a14:compatExt spid="_x0000_s20739"/>
                </a:ext>
                <a:ext uri="{FF2B5EF4-FFF2-40B4-BE49-F238E27FC236}">
                  <a16:creationId xmlns:a16="http://schemas.microsoft.com/office/drawing/2014/main" id="{00000000-0008-0000-0200-000003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19</xdr:row>
          <xdr:rowOff>22860</xdr:rowOff>
        </xdr:from>
        <xdr:to>
          <xdr:col>73</xdr:col>
          <xdr:colOff>0</xdr:colOff>
          <xdr:row>19</xdr:row>
          <xdr:rowOff>205740</xdr:rowOff>
        </xdr:to>
        <xdr:sp macro="" textlink="">
          <xdr:nvSpPr>
            <xdr:cNvPr id="20740" name="Drop Down 1284" hidden="1">
              <a:extLst>
                <a:ext uri="{63B3BB69-23CF-44E3-9099-C40C66FF867C}">
                  <a14:compatExt spid="_x0000_s20740"/>
                </a:ext>
                <a:ext uri="{FF2B5EF4-FFF2-40B4-BE49-F238E27FC236}">
                  <a16:creationId xmlns:a16="http://schemas.microsoft.com/office/drawing/2014/main" id="{00000000-0008-0000-0200-000004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20</xdr:row>
          <xdr:rowOff>22860</xdr:rowOff>
        </xdr:from>
        <xdr:to>
          <xdr:col>73</xdr:col>
          <xdr:colOff>0</xdr:colOff>
          <xdr:row>20</xdr:row>
          <xdr:rowOff>205740</xdr:rowOff>
        </xdr:to>
        <xdr:sp macro="" textlink="">
          <xdr:nvSpPr>
            <xdr:cNvPr id="20741" name="Drop Down 1285" hidden="1">
              <a:extLst>
                <a:ext uri="{63B3BB69-23CF-44E3-9099-C40C66FF867C}">
                  <a14:compatExt spid="_x0000_s20741"/>
                </a:ext>
                <a:ext uri="{FF2B5EF4-FFF2-40B4-BE49-F238E27FC236}">
                  <a16:creationId xmlns:a16="http://schemas.microsoft.com/office/drawing/2014/main" id="{00000000-0008-0000-0200-000005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21</xdr:row>
          <xdr:rowOff>22860</xdr:rowOff>
        </xdr:from>
        <xdr:to>
          <xdr:col>73</xdr:col>
          <xdr:colOff>0</xdr:colOff>
          <xdr:row>21</xdr:row>
          <xdr:rowOff>205740</xdr:rowOff>
        </xdr:to>
        <xdr:sp macro="" textlink="">
          <xdr:nvSpPr>
            <xdr:cNvPr id="20742" name="Drop Down 1286" hidden="1">
              <a:extLst>
                <a:ext uri="{63B3BB69-23CF-44E3-9099-C40C66FF867C}">
                  <a14:compatExt spid="_x0000_s20742"/>
                </a:ext>
                <a:ext uri="{FF2B5EF4-FFF2-40B4-BE49-F238E27FC236}">
                  <a16:creationId xmlns:a16="http://schemas.microsoft.com/office/drawing/2014/main" id="{00000000-0008-0000-0200-000006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7</xdr:row>
          <xdr:rowOff>30480</xdr:rowOff>
        </xdr:from>
        <xdr:to>
          <xdr:col>73</xdr:col>
          <xdr:colOff>0</xdr:colOff>
          <xdr:row>7</xdr:row>
          <xdr:rowOff>205740</xdr:rowOff>
        </xdr:to>
        <xdr:sp macro="" textlink="">
          <xdr:nvSpPr>
            <xdr:cNvPr id="20743" name="Drop Down 1287" hidden="1">
              <a:extLst>
                <a:ext uri="{63B3BB69-23CF-44E3-9099-C40C66FF867C}">
                  <a14:compatExt spid="_x0000_s20743"/>
                </a:ext>
                <a:ext uri="{FF2B5EF4-FFF2-40B4-BE49-F238E27FC236}">
                  <a16:creationId xmlns:a16="http://schemas.microsoft.com/office/drawing/2014/main" id="{00000000-0008-0000-0200-000007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12</xdr:row>
          <xdr:rowOff>22860</xdr:rowOff>
        </xdr:from>
        <xdr:to>
          <xdr:col>73</xdr:col>
          <xdr:colOff>0</xdr:colOff>
          <xdr:row>12</xdr:row>
          <xdr:rowOff>205740</xdr:rowOff>
        </xdr:to>
        <xdr:sp macro="" textlink="">
          <xdr:nvSpPr>
            <xdr:cNvPr id="20744" name="Drop Down 1288" hidden="1">
              <a:extLst>
                <a:ext uri="{63B3BB69-23CF-44E3-9099-C40C66FF867C}">
                  <a14:compatExt spid="_x0000_s20744"/>
                </a:ext>
                <a:ext uri="{FF2B5EF4-FFF2-40B4-BE49-F238E27FC236}">
                  <a16:creationId xmlns:a16="http://schemas.microsoft.com/office/drawing/2014/main" id="{00000000-0008-0000-0200-000008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30480</xdr:colOff>
          <xdr:row>13</xdr:row>
          <xdr:rowOff>22860</xdr:rowOff>
        </xdr:from>
        <xdr:to>
          <xdr:col>73</xdr:col>
          <xdr:colOff>0</xdr:colOff>
          <xdr:row>13</xdr:row>
          <xdr:rowOff>220980</xdr:rowOff>
        </xdr:to>
        <xdr:sp macro="" textlink="">
          <xdr:nvSpPr>
            <xdr:cNvPr id="20745" name="Drop Down 1289" hidden="1">
              <a:extLst>
                <a:ext uri="{63B3BB69-23CF-44E3-9099-C40C66FF867C}">
                  <a14:compatExt spid="_x0000_s20745"/>
                </a:ext>
                <a:ext uri="{FF2B5EF4-FFF2-40B4-BE49-F238E27FC236}">
                  <a16:creationId xmlns:a16="http://schemas.microsoft.com/office/drawing/2014/main" id="{00000000-0008-0000-0200-000009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7620</xdr:colOff>
          <xdr:row>11</xdr:row>
          <xdr:rowOff>22860</xdr:rowOff>
        </xdr:from>
        <xdr:to>
          <xdr:col>73</xdr:col>
          <xdr:colOff>0</xdr:colOff>
          <xdr:row>11</xdr:row>
          <xdr:rowOff>205740</xdr:rowOff>
        </xdr:to>
        <xdr:sp macro="" textlink="">
          <xdr:nvSpPr>
            <xdr:cNvPr id="20746" name="Drop Down 1290" hidden="1">
              <a:extLst>
                <a:ext uri="{63B3BB69-23CF-44E3-9099-C40C66FF867C}">
                  <a14:compatExt spid="_x0000_s20746"/>
                </a:ext>
                <a:ext uri="{FF2B5EF4-FFF2-40B4-BE49-F238E27FC236}">
                  <a16:creationId xmlns:a16="http://schemas.microsoft.com/office/drawing/2014/main" id="{00000000-0008-0000-0200-00000A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30480</xdr:colOff>
          <xdr:row>14</xdr:row>
          <xdr:rowOff>7620</xdr:rowOff>
        </xdr:from>
        <xdr:to>
          <xdr:col>73</xdr:col>
          <xdr:colOff>0</xdr:colOff>
          <xdr:row>14</xdr:row>
          <xdr:rowOff>205740</xdr:rowOff>
        </xdr:to>
        <xdr:sp macro="" textlink="">
          <xdr:nvSpPr>
            <xdr:cNvPr id="20747" name="Drop Down 1291" hidden="1">
              <a:extLst>
                <a:ext uri="{63B3BB69-23CF-44E3-9099-C40C66FF867C}">
                  <a14:compatExt spid="_x0000_s20747"/>
                </a:ext>
                <a:ext uri="{FF2B5EF4-FFF2-40B4-BE49-F238E27FC236}">
                  <a16:creationId xmlns:a16="http://schemas.microsoft.com/office/drawing/2014/main" id="{00000000-0008-0000-0200-00000B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17</xdr:row>
          <xdr:rowOff>22860</xdr:rowOff>
        </xdr:from>
        <xdr:to>
          <xdr:col>72</xdr:col>
          <xdr:colOff>1463040</xdr:colOff>
          <xdr:row>17</xdr:row>
          <xdr:rowOff>205740</xdr:rowOff>
        </xdr:to>
        <xdr:sp macro="" textlink="">
          <xdr:nvSpPr>
            <xdr:cNvPr id="20748" name="Drop Down 1292" hidden="1">
              <a:extLst>
                <a:ext uri="{63B3BB69-23CF-44E3-9099-C40C66FF867C}">
                  <a14:compatExt spid="_x0000_s20748"/>
                </a:ext>
                <a:ext uri="{FF2B5EF4-FFF2-40B4-BE49-F238E27FC236}">
                  <a16:creationId xmlns:a16="http://schemas.microsoft.com/office/drawing/2014/main" id="{00000000-0008-0000-0200-00000C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22860</xdr:colOff>
          <xdr:row>18</xdr:row>
          <xdr:rowOff>22860</xdr:rowOff>
        </xdr:from>
        <xdr:to>
          <xdr:col>72</xdr:col>
          <xdr:colOff>1463040</xdr:colOff>
          <xdr:row>18</xdr:row>
          <xdr:rowOff>205740</xdr:rowOff>
        </xdr:to>
        <xdr:sp macro="" textlink="">
          <xdr:nvSpPr>
            <xdr:cNvPr id="20749" name="Drop Down 1293" hidden="1">
              <a:extLst>
                <a:ext uri="{63B3BB69-23CF-44E3-9099-C40C66FF867C}">
                  <a14:compatExt spid="_x0000_s20749"/>
                </a:ext>
                <a:ext uri="{FF2B5EF4-FFF2-40B4-BE49-F238E27FC236}">
                  <a16:creationId xmlns:a16="http://schemas.microsoft.com/office/drawing/2014/main" id="{00000000-0008-0000-0200-00000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4</xdr:row>
          <xdr:rowOff>22860</xdr:rowOff>
        </xdr:from>
        <xdr:to>
          <xdr:col>73</xdr:col>
          <xdr:colOff>1272540</xdr:colOff>
          <xdr:row>4</xdr:row>
          <xdr:rowOff>205740</xdr:rowOff>
        </xdr:to>
        <xdr:sp macro="" textlink="">
          <xdr:nvSpPr>
            <xdr:cNvPr id="20751" name="Drop Down 1295" hidden="1">
              <a:extLst>
                <a:ext uri="{63B3BB69-23CF-44E3-9099-C40C66FF867C}">
                  <a14:compatExt spid="_x0000_s20751"/>
                </a:ext>
                <a:ext uri="{FF2B5EF4-FFF2-40B4-BE49-F238E27FC236}">
                  <a16:creationId xmlns:a16="http://schemas.microsoft.com/office/drawing/2014/main" id="{00000000-0008-0000-0200-00000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7620</xdr:colOff>
          <xdr:row>8</xdr:row>
          <xdr:rowOff>22860</xdr:rowOff>
        </xdr:from>
        <xdr:to>
          <xdr:col>74</xdr:col>
          <xdr:colOff>0</xdr:colOff>
          <xdr:row>8</xdr:row>
          <xdr:rowOff>205740</xdr:rowOff>
        </xdr:to>
        <xdr:sp macro="" textlink="">
          <xdr:nvSpPr>
            <xdr:cNvPr id="20752" name="Drop Down 1296" hidden="1">
              <a:extLst>
                <a:ext uri="{63B3BB69-23CF-44E3-9099-C40C66FF867C}">
                  <a14:compatExt spid="_x0000_s20752"/>
                </a:ext>
                <a:ext uri="{FF2B5EF4-FFF2-40B4-BE49-F238E27FC236}">
                  <a16:creationId xmlns:a16="http://schemas.microsoft.com/office/drawing/2014/main" id="{00000000-0008-0000-0200-000010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7620</xdr:colOff>
          <xdr:row>9</xdr:row>
          <xdr:rowOff>22860</xdr:rowOff>
        </xdr:from>
        <xdr:to>
          <xdr:col>74</xdr:col>
          <xdr:colOff>0</xdr:colOff>
          <xdr:row>9</xdr:row>
          <xdr:rowOff>205740</xdr:rowOff>
        </xdr:to>
        <xdr:sp macro="" textlink="">
          <xdr:nvSpPr>
            <xdr:cNvPr id="20753" name="Drop Down 1297" hidden="1">
              <a:extLst>
                <a:ext uri="{63B3BB69-23CF-44E3-9099-C40C66FF867C}">
                  <a14:compatExt spid="_x0000_s20753"/>
                </a:ext>
                <a:ext uri="{FF2B5EF4-FFF2-40B4-BE49-F238E27FC236}">
                  <a16:creationId xmlns:a16="http://schemas.microsoft.com/office/drawing/2014/main" id="{00000000-0008-0000-0200-000011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10</xdr:row>
          <xdr:rowOff>22860</xdr:rowOff>
        </xdr:from>
        <xdr:to>
          <xdr:col>74</xdr:col>
          <xdr:colOff>0</xdr:colOff>
          <xdr:row>10</xdr:row>
          <xdr:rowOff>205740</xdr:rowOff>
        </xdr:to>
        <xdr:sp macro="" textlink="">
          <xdr:nvSpPr>
            <xdr:cNvPr id="20754" name="Drop Down 1298" hidden="1">
              <a:extLst>
                <a:ext uri="{63B3BB69-23CF-44E3-9099-C40C66FF867C}">
                  <a14:compatExt spid="_x0000_s20754"/>
                </a:ext>
                <a:ext uri="{FF2B5EF4-FFF2-40B4-BE49-F238E27FC236}">
                  <a16:creationId xmlns:a16="http://schemas.microsoft.com/office/drawing/2014/main" id="{00000000-0008-0000-0200-000012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15</xdr:row>
          <xdr:rowOff>22860</xdr:rowOff>
        </xdr:from>
        <xdr:to>
          <xdr:col>73</xdr:col>
          <xdr:colOff>1272540</xdr:colOff>
          <xdr:row>15</xdr:row>
          <xdr:rowOff>205740</xdr:rowOff>
        </xdr:to>
        <xdr:sp macro="" textlink="">
          <xdr:nvSpPr>
            <xdr:cNvPr id="20755" name="Drop Down 1299" hidden="1">
              <a:extLst>
                <a:ext uri="{63B3BB69-23CF-44E3-9099-C40C66FF867C}">
                  <a14:compatExt spid="_x0000_s20755"/>
                </a:ext>
                <a:ext uri="{FF2B5EF4-FFF2-40B4-BE49-F238E27FC236}">
                  <a16:creationId xmlns:a16="http://schemas.microsoft.com/office/drawing/2014/main" id="{00000000-0008-0000-0200-000013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19</xdr:row>
          <xdr:rowOff>22860</xdr:rowOff>
        </xdr:from>
        <xdr:to>
          <xdr:col>74</xdr:col>
          <xdr:colOff>0</xdr:colOff>
          <xdr:row>19</xdr:row>
          <xdr:rowOff>205740</xdr:rowOff>
        </xdr:to>
        <xdr:sp macro="" textlink="">
          <xdr:nvSpPr>
            <xdr:cNvPr id="20756" name="Drop Down 1300" hidden="1">
              <a:extLst>
                <a:ext uri="{63B3BB69-23CF-44E3-9099-C40C66FF867C}">
                  <a14:compatExt spid="_x0000_s20756"/>
                </a:ext>
                <a:ext uri="{FF2B5EF4-FFF2-40B4-BE49-F238E27FC236}">
                  <a16:creationId xmlns:a16="http://schemas.microsoft.com/office/drawing/2014/main" id="{00000000-0008-0000-0200-000014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20</xdr:row>
          <xdr:rowOff>22860</xdr:rowOff>
        </xdr:from>
        <xdr:to>
          <xdr:col>74</xdr:col>
          <xdr:colOff>0</xdr:colOff>
          <xdr:row>20</xdr:row>
          <xdr:rowOff>205740</xdr:rowOff>
        </xdr:to>
        <xdr:sp macro="" textlink="">
          <xdr:nvSpPr>
            <xdr:cNvPr id="20757" name="Drop Down 1301" hidden="1">
              <a:extLst>
                <a:ext uri="{63B3BB69-23CF-44E3-9099-C40C66FF867C}">
                  <a14:compatExt spid="_x0000_s20757"/>
                </a:ext>
                <a:ext uri="{FF2B5EF4-FFF2-40B4-BE49-F238E27FC236}">
                  <a16:creationId xmlns:a16="http://schemas.microsoft.com/office/drawing/2014/main" id="{00000000-0008-0000-0200-000015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21</xdr:row>
          <xdr:rowOff>22860</xdr:rowOff>
        </xdr:from>
        <xdr:to>
          <xdr:col>74</xdr:col>
          <xdr:colOff>0</xdr:colOff>
          <xdr:row>21</xdr:row>
          <xdr:rowOff>205740</xdr:rowOff>
        </xdr:to>
        <xdr:sp macro="" textlink="">
          <xdr:nvSpPr>
            <xdr:cNvPr id="20758" name="Drop Down 1302" hidden="1">
              <a:extLst>
                <a:ext uri="{63B3BB69-23CF-44E3-9099-C40C66FF867C}">
                  <a14:compatExt spid="_x0000_s20758"/>
                </a:ext>
                <a:ext uri="{FF2B5EF4-FFF2-40B4-BE49-F238E27FC236}">
                  <a16:creationId xmlns:a16="http://schemas.microsoft.com/office/drawing/2014/main" id="{00000000-0008-0000-0200-000016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7</xdr:row>
          <xdr:rowOff>30480</xdr:rowOff>
        </xdr:from>
        <xdr:to>
          <xdr:col>74</xdr:col>
          <xdr:colOff>0</xdr:colOff>
          <xdr:row>7</xdr:row>
          <xdr:rowOff>205740</xdr:rowOff>
        </xdr:to>
        <xdr:sp macro="" textlink="">
          <xdr:nvSpPr>
            <xdr:cNvPr id="20759" name="Drop Down 1303" hidden="1">
              <a:extLst>
                <a:ext uri="{63B3BB69-23CF-44E3-9099-C40C66FF867C}">
                  <a14:compatExt spid="_x0000_s20759"/>
                </a:ext>
                <a:ext uri="{FF2B5EF4-FFF2-40B4-BE49-F238E27FC236}">
                  <a16:creationId xmlns:a16="http://schemas.microsoft.com/office/drawing/2014/main" id="{00000000-0008-0000-0200-000017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12</xdr:row>
          <xdr:rowOff>22860</xdr:rowOff>
        </xdr:from>
        <xdr:to>
          <xdr:col>74</xdr:col>
          <xdr:colOff>0</xdr:colOff>
          <xdr:row>12</xdr:row>
          <xdr:rowOff>205740</xdr:rowOff>
        </xdr:to>
        <xdr:sp macro="" textlink="">
          <xdr:nvSpPr>
            <xdr:cNvPr id="20760" name="Drop Down 1304" hidden="1">
              <a:extLst>
                <a:ext uri="{63B3BB69-23CF-44E3-9099-C40C66FF867C}">
                  <a14:compatExt spid="_x0000_s20760"/>
                </a:ext>
                <a:ext uri="{FF2B5EF4-FFF2-40B4-BE49-F238E27FC236}">
                  <a16:creationId xmlns:a16="http://schemas.microsoft.com/office/drawing/2014/main" id="{00000000-0008-0000-0200-000018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30480</xdr:colOff>
          <xdr:row>13</xdr:row>
          <xdr:rowOff>22860</xdr:rowOff>
        </xdr:from>
        <xdr:to>
          <xdr:col>74</xdr:col>
          <xdr:colOff>0</xdr:colOff>
          <xdr:row>13</xdr:row>
          <xdr:rowOff>220980</xdr:rowOff>
        </xdr:to>
        <xdr:sp macro="" textlink="">
          <xdr:nvSpPr>
            <xdr:cNvPr id="20761" name="Drop Down 1305" hidden="1">
              <a:extLst>
                <a:ext uri="{63B3BB69-23CF-44E3-9099-C40C66FF867C}">
                  <a14:compatExt spid="_x0000_s20761"/>
                </a:ext>
                <a:ext uri="{FF2B5EF4-FFF2-40B4-BE49-F238E27FC236}">
                  <a16:creationId xmlns:a16="http://schemas.microsoft.com/office/drawing/2014/main" id="{00000000-0008-0000-0200-000019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7620</xdr:colOff>
          <xdr:row>11</xdr:row>
          <xdr:rowOff>22860</xdr:rowOff>
        </xdr:from>
        <xdr:to>
          <xdr:col>74</xdr:col>
          <xdr:colOff>0</xdr:colOff>
          <xdr:row>11</xdr:row>
          <xdr:rowOff>205740</xdr:rowOff>
        </xdr:to>
        <xdr:sp macro="" textlink="">
          <xdr:nvSpPr>
            <xdr:cNvPr id="20762" name="Drop Down 1306" hidden="1">
              <a:extLst>
                <a:ext uri="{63B3BB69-23CF-44E3-9099-C40C66FF867C}">
                  <a14:compatExt spid="_x0000_s20762"/>
                </a:ext>
                <a:ext uri="{FF2B5EF4-FFF2-40B4-BE49-F238E27FC236}">
                  <a16:creationId xmlns:a16="http://schemas.microsoft.com/office/drawing/2014/main" id="{00000000-0008-0000-0200-00001A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30480</xdr:colOff>
          <xdr:row>14</xdr:row>
          <xdr:rowOff>7620</xdr:rowOff>
        </xdr:from>
        <xdr:to>
          <xdr:col>74</xdr:col>
          <xdr:colOff>0</xdr:colOff>
          <xdr:row>14</xdr:row>
          <xdr:rowOff>205740</xdr:rowOff>
        </xdr:to>
        <xdr:sp macro="" textlink="">
          <xdr:nvSpPr>
            <xdr:cNvPr id="20763" name="Drop Down 1307" hidden="1">
              <a:extLst>
                <a:ext uri="{63B3BB69-23CF-44E3-9099-C40C66FF867C}">
                  <a14:compatExt spid="_x0000_s20763"/>
                </a:ext>
                <a:ext uri="{FF2B5EF4-FFF2-40B4-BE49-F238E27FC236}">
                  <a16:creationId xmlns:a16="http://schemas.microsoft.com/office/drawing/2014/main" id="{00000000-0008-0000-0200-00001B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17</xdr:row>
          <xdr:rowOff>22860</xdr:rowOff>
        </xdr:from>
        <xdr:to>
          <xdr:col>73</xdr:col>
          <xdr:colOff>1463040</xdr:colOff>
          <xdr:row>17</xdr:row>
          <xdr:rowOff>205740</xdr:rowOff>
        </xdr:to>
        <xdr:sp macro="" textlink="">
          <xdr:nvSpPr>
            <xdr:cNvPr id="20764" name="Drop Down 1308" hidden="1">
              <a:extLst>
                <a:ext uri="{63B3BB69-23CF-44E3-9099-C40C66FF867C}">
                  <a14:compatExt spid="_x0000_s20764"/>
                </a:ext>
                <a:ext uri="{FF2B5EF4-FFF2-40B4-BE49-F238E27FC236}">
                  <a16:creationId xmlns:a16="http://schemas.microsoft.com/office/drawing/2014/main" id="{00000000-0008-0000-0200-00001C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22860</xdr:colOff>
          <xdr:row>18</xdr:row>
          <xdr:rowOff>22860</xdr:rowOff>
        </xdr:from>
        <xdr:to>
          <xdr:col>73</xdr:col>
          <xdr:colOff>1463040</xdr:colOff>
          <xdr:row>18</xdr:row>
          <xdr:rowOff>205740</xdr:rowOff>
        </xdr:to>
        <xdr:sp macro="" textlink="">
          <xdr:nvSpPr>
            <xdr:cNvPr id="20765" name="Drop Down 1309" hidden="1">
              <a:extLst>
                <a:ext uri="{63B3BB69-23CF-44E3-9099-C40C66FF867C}">
                  <a14:compatExt spid="_x0000_s20765"/>
                </a:ext>
                <a:ext uri="{FF2B5EF4-FFF2-40B4-BE49-F238E27FC236}">
                  <a16:creationId xmlns:a16="http://schemas.microsoft.com/office/drawing/2014/main" id="{00000000-0008-0000-0200-00001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4</xdr:row>
          <xdr:rowOff>22860</xdr:rowOff>
        </xdr:from>
        <xdr:to>
          <xdr:col>74</xdr:col>
          <xdr:colOff>1272540</xdr:colOff>
          <xdr:row>4</xdr:row>
          <xdr:rowOff>205740</xdr:rowOff>
        </xdr:to>
        <xdr:sp macro="" textlink="">
          <xdr:nvSpPr>
            <xdr:cNvPr id="20767" name="Drop Down 1311" hidden="1">
              <a:extLst>
                <a:ext uri="{63B3BB69-23CF-44E3-9099-C40C66FF867C}">
                  <a14:compatExt spid="_x0000_s20767"/>
                </a:ext>
                <a:ext uri="{FF2B5EF4-FFF2-40B4-BE49-F238E27FC236}">
                  <a16:creationId xmlns:a16="http://schemas.microsoft.com/office/drawing/2014/main" id="{00000000-0008-0000-0200-00001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7620</xdr:colOff>
          <xdr:row>8</xdr:row>
          <xdr:rowOff>22860</xdr:rowOff>
        </xdr:from>
        <xdr:to>
          <xdr:col>75</xdr:col>
          <xdr:colOff>0</xdr:colOff>
          <xdr:row>8</xdr:row>
          <xdr:rowOff>205740</xdr:rowOff>
        </xdr:to>
        <xdr:sp macro="" textlink="">
          <xdr:nvSpPr>
            <xdr:cNvPr id="20768" name="Drop Down 1312" hidden="1">
              <a:extLst>
                <a:ext uri="{63B3BB69-23CF-44E3-9099-C40C66FF867C}">
                  <a14:compatExt spid="_x0000_s20768"/>
                </a:ext>
                <a:ext uri="{FF2B5EF4-FFF2-40B4-BE49-F238E27FC236}">
                  <a16:creationId xmlns:a16="http://schemas.microsoft.com/office/drawing/2014/main" id="{00000000-0008-0000-0200-000020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7620</xdr:colOff>
          <xdr:row>9</xdr:row>
          <xdr:rowOff>22860</xdr:rowOff>
        </xdr:from>
        <xdr:to>
          <xdr:col>75</xdr:col>
          <xdr:colOff>0</xdr:colOff>
          <xdr:row>9</xdr:row>
          <xdr:rowOff>205740</xdr:rowOff>
        </xdr:to>
        <xdr:sp macro="" textlink="">
          <xdr:nvSpPr>
            <xdr:cNvPr id="20769" name="Drop Down 1313" hidden="1">
              <a:extLst>
                <a:ext uri="{63B3BB69-23CF-44E3-9099-C40C66FF867C}">
                  <a14:compatExt spid="_x0000_s20769"/>
                </a:ext>
                <a:ext uri="{FF2B5EF4-FFF2-40B4-BE49-F238E27FC236}">
                  <a16:creationId xmlns:a16="http://schemas.microsoft.com/office/drawing/2014/main" id="{00000000-0008-0000-0200-000021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10</xdr:row>
          <xdr:rowOff>22860</xdr:rowOff>
        </xdr:from>
        <xdr:to>
          <xdr:col>75</xdr:col>
          <xdr:colOff>0</xdr:colOff>
          <xdr:row>10</xdr:row>
          <xdr:rowOff>205740</xdr:rowOff>
        </xdr:to>
        <xdr:sp macro="" textlink="">
          <xdr:nvSpPr>
            <xdr:cNvPr id="20770" name="Drop Down 1314" hidden="1">
              <a:extLst>
                <a:ext uri="{63B3BB69-23CF-44E3-9099-C40C66FF867C}">
                  <a14:compatExt spid="_x0000_s20770"/>
                </a:ext>
                <a:ext uri="{FF2B5EF4-FFF2-40B4-BE49-F238E27FC236}">
                  <a16:creationId xmlns:a16="http://schemas.microsoft.com/office/drawing/2014/main" id="{00000000-0008-0000-0200-000022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15</xdr:row>
          <xdr:rowOff>22860</xdr:rowOff>
        </xdr:from>
        <xdr:to>
          <xdr:col>74</xdr:col>
          <xdr:colOff>1272540</xdr:colOff>
          <xdr:row>15</xdr:row>
          <xdr:rowOff>205740</xdr:rowOff>
        </xdr:to>
        <xdr:sp macro="" textlink="">
          <xdr:nvSpPr>
            <xdr:cNvPr id="20771" name="Drop Down 1315" hidden="1">
              <a:extLst>
                <a:ext uri="{63B3BB69-23CF-44E3-9099-C40C66FF867C}">
                  <a14:compatExt spid="_x0000_s20771"/>
                </a:ext>
                <a:ext uri="{FF2B5EF4-FFF2-40B4-BE49-F238E27FC236}">
                  <a16:creationId xmlns:a16="http://schemas.microsoft.com/office/drawing/2014/main" id="{00000000-0008-0000-0200-000023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19</xdr:row>
          <xdr:rowOff>22860</xdr:rowOff>
        </xdr:from>
        <xdr:to>
          <xdr:col>75</xdr:col>
          <xdr:colOff>0</xdr:colOff>
          <xdr:row>19</xdr:row>
          <xdr:rowOff>205740</xdr:rowOff>
        </xdr:to>
        <xdr:sp macro="" textlink="">
          <xdr:nvSpPr>
            <xdr:cNvPr id="20772" name="Drop Down 1316" hidden="1">
              <a:extLst>
                <a:ext uri="{63B3BB69-23CF-44E3-9099-C40C66FF867C}">
                  <a14:compatExt spid="_x0000_s20772"/>
                </a:ext>
                <a:ext uri="{FF2B5EF4-FFF2-40B4-BE49-F238E27FC236}">
                  <a16:creationId xmlns:a16="http://schemas.microsoft.com/office/drawing/2014/main" id="{00000000-0008-0000-0200-000024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20</xdr:row>
          <xdr:rowOff>22860</xdr:rowOff>
        </xdr:from>
        <xdr:to>
          <xdr:col>75</xdr:col>
          <xdr:colOff>0</xdr:colOff>
          <xdr:row>20</xdr:row>
          <xdr:rowOff>205740</xdr:rowOff>
        </xdr:to>
        <xdr:sp macro="" textlink="">
          <xdr:nvSpPr>
            <xdr:cNvPr id="20773" name="Drop Down 1317" hidden="1">
              <a:extLst>
                <a:ext uri="{63B3BB69-23CF-44E3-9099-C40C66FF867C}">
                  <a14:compatExt spid="_x0000_s20773"/>
                </a:ext>
                <a:ext uri="{FF2B5EF4-FFF2-40B4-BE49-F238E27FC236}">
                  <a16:creationId xmlns:a16="http://schemas.microsoft.com/office/drawing/2014/main" id="{00000000-0008-0000-0200-000025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21</xdr:row>
          <xdr:rowOff>22860</xdr:rowOff>
        </xdr:from>
        <xdr:to>
          <xdr:col>75</xdr:col>
          <xdr:colOff>0</xdr:colOff>
          <xdr:row>21</xdr:row>
          <xdr:rowOff>205740</xdr:rowOff>
        </xdr:to>
        <xdr:sp macro="" textlink="">
          <xdr:nvSpPr>
            <xdr:cNvPr id="20774" name="Drop Down 1318" hidden="1">
              <a:extLst>
                <a:ext uri="{63B3BB69-23CF-44E3-9099-C40C66FF867C}">
                  <a14:compatExt spid="_x0000_s20774"/>
                </a:ext>
                <a:ext uri="{FF2B5EF4-FFF2-40B4-BE49-F238E27FC236}">
                  <a16:creationId xmlns:a16="http://schemas.microsoft.com/office/drawing/2014/main" id="{00000000-0008-0000-0200-000026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7</xdr:row>
          <xdr:rowOff>30480</xdr:rowOff>
        </xdr:from>
        <xdr:to>
          <xdr:col>75</xdr:col>
          <xdr:colOff>0</xdr:colOff>
          <xdr:row>7</xdr:row>
          <xdr:rowOff>205740</xdr:rowOff>
        </xdr:to>
        <xdr:sp macro="" textlink="">
          <xdr:nvSpPr>
            <xdr:cNvPr id="20775" name="Drop Down 1319" hidden="1">
              <a:extLst>
                <a:ext uri="{63B3BB69-23CF-44E3-9099-C40C66FF867C}">
                  <a14:compatExt spid="_x0000_s20775"/>
                </a:ext>
                <a:ext uri="{FF2B5EF4-FFF2-40B4-BE49-F238E27FC236}">
                  <a16:creationId xmlns:a16="http://schemas.microsoft.com/office/drawing/2014/main" id="{00000000-0008-0000-0200-000027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12</xdr:row>
          <xdr:rowOff>22860</xdr:rowOff>
        </xdr:from>
        <xdr:to>
          <xdr:col>75</xdr:col>
          <xdr:colOff>0</xdr:colOff>
          <xdr:row>12</xdr:row>
          <xdr:rowOff>205740</xdr:rowOff>
        </xdr:to>
        <xdr:sp macro="" textlink="">
          <xdr:nvSpPr>
            <xdr:cNvPr id="20776" name="Drop Down 1320" hidden="1">
              <a:extLst>
                <a:ext uri="{63B3BB69-23CF-44E3-9099-C40C66FF867C}">
                  <a14:compatExt spid="_x0000_s20776"/>
                </a:ext>
                <a:ext uri="{FF2B5EF4-FFF2-40B4-BE49-F238E27FC236}">
                  <a16:creationId xmlns:a16="http://schemas.microsoft.com/office/drawing/2014/main" id="{00000000-0008-0000-0200-000028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30480</xdr:colOff>
          <xdr:row>13</xdr:row>
          <xdr:rowOff>22860</xdr:rowOff>
        </xdr:from>
        <xdr:to>
          <xdr:col>75</xdr:col>
          <xdr:colOff>0</xdr:colOff>
          <xdr:row>13</xdr:row>
          <xdr:rowOff>220980</xdr:rowOff>
        </xdr:to>
        <xdr:sp macro="" textlink="">
          <xdr:nvSpPr>
            <xdr:cNvPr id="20777" name="Drop Down 1321" hidden="1">
              <a:extLst>
                <a:ext uri="{63B3BB69-23CF-44E3-9099-C40C66FF867C}">
                  <a14:compatExt spid="_x0000_s20777"/>
                </a:ext>
                <a:ext uri="{FF2B5EF4-FFF2-40B4-BE49-F238E27FC236}">
                  <a16:creationId xmlns:a16="http://schemas.microsoft.com/office/drawing/2014/main" id="{00000000-0008-0000-0200-000029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7620</xdr:colOff>
          <xdr:row>11</xdr:row>
          <xdr:rowOff>22860</xdr:rowOff>
        </xdr:from>
        <xdr:to>
          <xdr:col>75</xdr:col>
          <xdr:colOff>0</xdr:colOff>
          <xdr:row>11</xdr:row>
          <xdr:rowOff>205740</xdr:rowOff>
        </xdr:to>
        <xdr:sp macro="" textlink="">
          <xdr:nvSpPr>
            <xdr:cNvPr id="20778" name="Drop Down 1322" hidden="1">
              <a:extLst>
                <a:ext uri="{63B3BB69-23CF-44E3-9099-C40C66FF867C}">
                  <a14:compatExt spid="_x0000_s20778"/>
                </a:ext>
                <a:ext uri="{FF2B5EF4-FFF2-40B4-BE49-F238E27FC236}">
                  <a16:creationId xmlns:a16="http://schemas.microsoft.com/office/drawing/2014/main" id="{00000000-0008-0000-0200-00002A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30480</xdr:colOff>
          <xdr:row>14</xdr:row>
          <xdr:rowOff>7620</xdr:rowOff>
        </xdr:from>
        <xdr:to>
          <xdr:col>75</xdr:col>
          <xdr:colOff>0</xdr:colOff>
          <xdr:row>14</xdr:row>
          <xdr:rowOff>205740</xdr:rowOff>
        </xdr:to>
        <xdr:sp macro="" textlink="">
          <xdr:nvSpPr>
            <xdr:cNvPr id="20779" name="Drop Down 1323" hidden="1">
              <a:extLst>
                <a:ext uri="{63B3BB69-23CF-44E3-9099-C40C66FF867C}">
                  <a14:compatExt spid="_x0000_s20779"/>
                </a:ext>
                <a:ext uri="{FF2B5EF4-FFF2-40B4-BE49-F238E27FC236}">
                  <a16:creationId xmlns:a16="http://schemas.microsoft.com/office/drawing/2014/main" id="{00000000-0008-0000-0200-00002B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17</xdr:row>
          <xdr:rowOff>22860</xdr:rowOff>
        </xdr:from>
        <xdr:to>
          <xdr:col>74</xdr:col>
          <xdr:colOff>1463040</xdr:colOff>
          <xdr:row>17</xdr:row>
          <xdr:rowOff>205740</xdr:rowOff>
        </xdr:to>
        <xdr:sp macro="" textlink="">
          <xdr:nvSpPr>
            <xdr:cNvPr id="20780" name="Drop Down 1324" hidden="1">
              <a:extLst>
                <a:ext uri="{63B3BB69-23CF-44E3-9099-C40C66FF867C}">
                  <a14:compatExt spid="_x0000_s20780"/>
                </a:ext>
                <a:ext uri="{FF2B5EF4-FFF2-40B4-BE49-F238E27FC236}">
                  <a16:creationId xmlns:a16="http://schemas.microsoft.com/office/drawing/2014/main" id="{00000000-0008-0000-0200-00002C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22860</xdr:colOff>
          <xdr:row>18</xdr:row>
          <xdr:rowOff>22860</xdr:rowOff>
        </xdr:from>
        <xdr:to>
          <xdr:col>74</xdr:col>
          <xdr:colOff>1463040</xdr:colOff>
          <xdr:row>18</xdr:row>
          <xdr:rowOff>205740</xdr:rowOff>
        </xdr:to>
        <xdr:sp macro="" textlink="">
          <xdr:nvSpPr>
            <xdr:cNvPr id="20781" name="Drop Down 1325" hidden="1">
              <a:extLst>
                <a:ext uri="{63B3BB69-23CF-44E3-9099-C40C66FF867C}">
                  <a14:compatExt spid="_x0000_s20781"/>
                </a:ext>
                <a:ext uri="{FF2B5EF4-FFF2-40B4-BE49-F238E27FC236}">
                  <a16:creationId xmlns:a16="http://schemas.microsoft.com/office/drawing/2014/main" id="{00000000-0008-0000-0200-00002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4</xdr:row>
          <xdr:rowOff>22860</xdr:rowOff>
        </xdr:from>
        <xdr:to>
          <xdr:col>75</xdr:col>
          <xdr:colOff>1272540</xdr:colOff>
          <xdr:row>4</xdr:row>
          <xdr:rowOff>205740</xdr:rowOff>
        </xdr:to>
        <xdr:sp macro="" textlink="">
          <xdr:nvSpPr>
            <xdr:cNvPr id="20783" name="Drop Down 1327" hidden="1">
              <a:extLst>
                <a:ext uri="{63B3BB69-23CF-44E3-9099-C40C66FF867C}">
                  <a14:compatExt spid="_x0000_s20783"/>
                </a:ext>
                <a:ext uri="{FF2B5EF4-FFF2-40B4-BE49-F238E27FC236}">
                  <a16:creationId xmlns:a16="http://schemas.microsoft.com/office/drawing/2014/main" id="{00000000-0008-0000-0200-00002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7620</xdr:colOff>
          <xdr:row>8</xdr:row>
          <xdr:rowOff>22860</xdr:rowOff>
        </xdr:from>
        <xdr:to>
          <xdr:col>76</xdr:col>
          <xdr:colOff>0</xdr:colOff>
          <xdr:row>8</xdr:row>
          <xdr:rowOff>205740</xdr:rowOff>
        </xdr:to>
        <xdr:sp macro="" textlink="">
          <xdr:nvSpPr>
            <xdr:cNvPr id="20784" name="Drop Down 1328" hidden="1">
              <a:extLst>
                <a:ext uri="{63B3BB69-23CF-44E3-9099-C40C66FF867C}">
                  <a14:compatExt spid="_x0000_s20784"/>
                </a:ext>
                <a:ext uri="{FF2B5EF4-FFF2-40B4-BE49-F238E27FC236}">
                  <a16:creationId xmlns:a16="http://schemas.microsoft.com/office/drawing/2014/main" id="{00000000-0008-0000-0200-000030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7620</xdr:colOff>
          <xdr:row>9</xdr:row>
          <xdr:rowOff>22860</xdr:rowOff>
        </xdr:from>
        <xdr:to>
          <xdr:col>76</xdr:col>
          <xdr:colOff>0</xdr:colOff>
          <xdr:row>9</xdr:row>
          <xdr:rowOff>205740</xdr:rowOff>
        </xdr:to>
        <xdr:sp macro="" textlink="">
          <xdr:nvSpPr>
            <xdr:cNvPr id="20785" name="Drop Down 1329" hidden="1">
              <a:extLst>
                <a:ext uri="{63B3BB69-23CF-44E3-9099-C40C66FF867C}">
                  <a14:compatExt spid="_x0000_s20785"/>
                </a:ext>
                <a:ext uri="{FF2B5EF4-FFF2-40B4-BE49-F238E27FC236}">
                  <a16:creationId xmlns:a16="http://schemas.microsoft.com/office/drawing/2014/main" id="{00000000-0008-0000-0200-000031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10</xdr:row>
          <xdr:rowOff>22860</xdr:rowOff>
        </xdr:from>
        <xdr:to>
          <xdr:col>76</xdr:col>
          <xdr:colOff>0</xdr:colOff>
          <xdr:row>10</xdr:row>
          <xdr:rowOff>205740</xdr:rowOff>
        </xdr:to>
        <xdr:sp macro="" textlink="">
          <xdr:nvSpPr>
            <xdr:cNvPr id="20786" name="Drop Down 1330" hidden="1">
              <a:extLst>
                <a:ext uri="{63B3BB69-23CF-44E3-9099-C40C66FF867C}">
                  <a14:compatExt spid="_x0000_s20786"/>
                </a:ext>
                <a:ext uri="{FF2B5EF4-FFF2-40B4-BE49-F238E27FC236}">
                  <a16:creationId xmlns:a16="http://schemas.microsoft.com/office/drawing/2014/main" id="{00000000-0008-0000-0200-000032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15</xdr:row>
          <xdr:rowOff>22860</xdr:rowOff>
        </xdr:from>
        <xdr:to>
          <xdr:col>75</xdr:col>
          <xdr:colOff>1272540</xdr:colOff>
          <xdr:row>15</xdr:row>
          <xdr:rowOff>205740</xdr:rowOff>
        </xdr:to>
        <xdr:sp macro="" textlink="">
          <xdr:nvSpPr>
            <xdr:cNvPr id="20787" name="Drop Down 1331" hidden="1">
              <a:extLst>
                <a:ext uri="{63B3BB69-23CF-44E3-9099-C40C66FF867C}">
                  <a14:compatExt spid="_x0000_s20787"/>
                </a:ext>
                <a:ext uri="{FF2B5EF4-FFF2-40B4-BE49-F238E27FC236}">
                  <a16:creationId xmlns:a16="http://schemas.microsoft.com/office/drawing/2014/main" id="{00000000-0008-0000-0200-000033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19</xdr:row>
          <xdr:rowOff>22860</xdr:rowOff>
        </xdr:from>
        <xdr:to>
          <xdr:col>76</xdr:col>
          <xdr:colOff>0</xdr:colOff>
          <xdr:row>19</xdr:row>
          <xdr:rowOff>205740</xdr:rowOff>
        </xdr:to>
        <xdr:sp macro="" textlink="">
          <xdr:nvSpPr>
            <xdr:cNvPr id="20788" name="Drop Down 1332" hidden="1">
              <a:extLst>
                <a:ext uri="{63B3BB69-23CF-44E3-9099-C40C66FF867C}">
                  <a14:compatExt spid="_x0000_s20788"/>
                </a:ext>
                <a:ext uri="{FF2B5EF4-FFF2-40B4-BE49-F238E27FC236}">
                  <a16:creationId xmlns:a16="http://schemas.microsoft.com/office/drawing/2014/main" id="{00000000-0008-0000-0200-000034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20</xdr:row>
          <xdr:rowOff>22860</xdr:rowOff>
        </xdr:from>
        <xdr:to>
          <xdr:col>76</xdr:col>
          <xdr:colOff>0</xdr:colOff>
          <xdr:row>20</xdr:row>
          <xdr:rowOff>205740</xdr:rowOff>
        </xdr:to>
        <xdr:sp macro="" textlink="">
          <xdr:nvSpPr>
            <xdr:cNvPr id="20789" name="Drop Down 1333" hidden="1">
              <a:extLst>
                <a:ext uri="{63B3BB69-23CF-44E3-9099-C40C66FF867C}">
                  <a14:compatExt spid="_x0000_s20789"/>
                </a:ext>
                <a:ext uri="{FF2B5EF4-FFF2-40B4-BE49-F238E27FC236}">
                  <a16:creationId xmlns:a16="http://schemas.microsoft.com/office/drawing/2014/main" id="{00000000-0008-0000-0200-000035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21</xdr:row>
          <xdr:rowOff>22860</xdr:rowOff>
        </xdr:from>
        <xdr:to>
          <xdr:col>76</xdr:col>
          <xdr:colOff>0</xdr:colOff>
          <xdr:row>21</xdr:row>
          <xdr:rowOff>205740</xdr:rowOff>
        </xdr:to>
        <xdr:sp macro="" textlink="">
          <xdr:nvSpPr>
            <xdr:cNvPr id="20790" name="Drop Down 1334" hidden="1">
              <a:extLst>
                <a:ext uri="{63B3BB69-23CF-44E3-9099-C40C66FF867C}">
                  <a14:compatExt spid="_x0000_s20790"/>
                </a:ext>
                <a:ext uri="{FF2B5EF4-FFF2-40B4-BE49-F238E27FC236}">
                  <a16:creationId xmlns:a16="http://schemas.microsoft.com/office/drawing/2014/main" id="{00000000-0008-0000-0200-000036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7</xdr:row>
          <xdr:rowOff>30480</xdr:rowOff>
        </xdr:from>
        <xdr:to>
          <xdr:col>76</xdr:col>
          <xdr:colOff>0</xdr:colOff>
          <xdr:row>7</xdr:row>
          <xdr:rowOff>205740</xdr:rowOff>
        </xdr:to>
        <xdr:sp macro="" textlink="">
          <xdr:nvSpPr>
            <xdr:cNvPr id="20791" name="Drop Down 1335" hidden="1">
              <a:extLst>
                <a:ext uri="{63B3BB69-23CF-44E3-9099-C40C66FF867C}">
                  <a14:compatExt spid="_x0000_s20791"/>
                </a:ext>
                <a:ext uri="{FF2B5EF4-FFF2-40B4-BE49-F238E27FC236}">
                  <a16:creationId xmlns:a16="http://schemas.microsoft.com/office/drawing/2014/main" id="{00000000-0008-0000-0200-000037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12</xdr:row>
          <xdr:rowOff>22860</xdr:rowOff>
        </xdr:from>
        <xdr:to>
          <xdr:col>76</xdr:col>
          <xdr:colOff>0</xdr:colOff>
          <xdr:row>12</xdr:row>
          <xdr:rowOff>205740</xdr:rowOff>
        </xdr:to>
        <xdr:sp macro="" textlink="">
          <xdr:nvSpPr>
            <xdr:cNvPr id="20792" name="Drop Down 1336" hidden="1">
              <a:extLst>
                <a:ext uri="{63B3BB69-23CF-44E3-9099-C40C66FF867C}">
                  <a14:compatExt spid="_x0000_s20792"/>
                </a:ext>
                <a:ext uri="{FF2B5EF4-FFF2-40B4-BE49-F238E27FC236}">
                  <a16:creationId xmlns:a16="http://schemas.microsoft.com/office/drawing/2014/main" id="{00000000-0008-0000-0200-000038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30480</xdr:colOff>
          <xdr:row>13</xdr:row>
          <xdr:rowOff>22860</xdr:rowOff>
        </xdr:from>
        <xdr:to>
          <xdr:col>76</xdr:col>
          <xdr:colOff>0</xdr:colOff>
          <xdr:row>13</xdr:row>
          <xdr:rowOff>220980</xdr:rowOff>
        </xdr:to>
        <xdr:sp macro="" textlink="">
          <xdr:nvSpPr>
            <xdr:cNvPr id="20793" name="Drop Down 1337" hidden="1">
              <a:extLst>
                <a:ext uri="{63B3BB69-23CF-44E3-9099-C40C66FF867C}">
                  <a14:compatExt spid="_x0000_s20793"/>
                </a:ext>
                <a:ext uri="{FF2B5EF4-FFF2-40B4-BE49-F238E27FC236}">
                  <a16:creationId xmlns:a16="http://schemas.microsoft.com/office/drawing/2014/main" id="{00000000-0008-0000-0200-000039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7620</xdr:colOff>
          <xdr:row>11</xdr:row>
          <xdr:rowOff>22860</xdr:rowOff>
        </xdr:from>
        <xdr:to>
          <xdr:col>76</xdr:col>
          <xdr:colOff>0</xdr:colOff>
          <xdr:row>11</xdr:row>
          <xdr:rowOff>205740</xdr:rowOff>
        </xdr:to>
        <xdr:sp macro="" textlink="">
          <xdr:nvSpPr>
            <xdr:cNvPr id="20794" name="Drop Down 1338" hidden="1">
              <a:extLst>
                <a:ext uri="{63B3BB69-23CF-44E3-9099-C40C66FF867C}">
                  <a14:compatExt spid="_x0000_s20794"/>
                </a:ext>
                <a:ext uri="{FF2B5EF4-FFF2-40B4-BE49-F238E27FC236}">
                  <a16:creationId xmlns:a16="http://schemas.microsoft.com/office/drawing/2014/main" id="{00000000-0008-0000-0200-00003A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30480</xdr:colOff>
          <xdr:row>14</xdr:row>
          <xdr:rowOff>7620</xdr:rowOff>
        </xdr:from>
        <xdr:to>
          <xdr:col>76</xdr:col>
          <xdr:colOff>0</xdr:colOff>
          <xdr:row>14</xdr:row>
          <xdr:rowOff>205740</xdr:rowOff>
        </xdr:to>
        <xdr:sp macro="" textlink="">
          <xdr:nvSpPr>
            <xdr:cNvPr id="20795" name="Drop Down 1339" hidden="1">
              <a:extLst>
                <a:ext uri="{63B3BB69-23CF-44E3-9099-C40C66FF867C}">
                  <a14:compatExt spid="_x0000_s20795"/>
                </a:ext>
                <a:ext uri="{FF2B5EF4-FFF2-40B4-BE49-F238E27FC236}">
                  <a16:creationId xmlns:a16="http://schemas.microsoft.com/office/drawing/2014/main" id="{00000000-0008-0000-0200-00003B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17</xdr:row>
          <xdr:rowOff>22860</xdr:rowOff>
        </xdr:from>
        <xdr:to>
          <xdr:col>75</xdr:col>
          <xdr:colOff>1463040</xdr:colOff>
          <xdr:row>17</xdr:row>
          <xdr:rowOff>205740</xdr:rowOff>
        </xdr:to>
        <xdr:sp macro="" textlink="">
          <xdr:nvSpPr>
            <xdr:cNvPr id="20796" name="Drop Down 1340" hidden="1">
              <a:extLst>
                <a:ext uri="{63B3BB69-23CF-44E3-9099-C40C66FF867C}">
                  <a14:compatExt spid="_x0000_s20796"/>
                </a:ext>
                <a:ext uri="{FF2B5EF4-FFF2-40B4-BE49-F238E27FC236}">
                  <a16:creationId xmlns:a16="http://schemas.microsoft.com/office/drawing/2014/main" id="{00000000-0008-0000-0200-00003C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22860</xdr:colOff>
          <xdr:row>18</xdr:row>
          <xdr:rowOff>22860</xdr:rowOff>
        </xdr:from>
        <xdr:to>
          <xdr:col>75</xdr:col>
          <xdr:colOff>1463040</xdr:colOff>
          <xdr:row>18</xdr:row>
          <xdr:rowOff>205740</xdr:rowOff>
        </xdr:to>
        <xdr:sp macro="" textlink="">
          <xdr:nvSpPr>
            <xdr:cNvPr id="20797" name="Drop Down 1341" hidden="1">
              <a:extLst>
                <a:ext uri="{63B3BB69-23CF-44E3-9099-C40C66FF867C}">
                  <a14:compatExt spid="_x0000_s20797"/>
                </a:ext>
                <a:ext uri="{FF2B5EF4-FFF2-40B4-BE49-F238E27FC236}">
                  <a16:creationId xmlns:a16="http://schemas.microsoft.com/office/drawing/2014/main" id="{00000000-0008-0000-0200-00003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4</xdr:row>
          <xdr:rowOff>22860</xdr:rowOff>
        </xdr:from>
        <xdr:to>
          <xdr:col>76</xdr:col>
          <xdr:colOff>1272540</xdr:colOff>
          <xdr:row>4</xdr:row>
          <xdr:rowOff>205740</xdr:rowOff>
        </xdr:to>
        <xdr:sp macro="" textlink="">
          <xdr:nvSpPr>
            <xdr:cNvPr id="20799" name="Drop Down 1343" hidden="1">
              <a:extLst>
                <a:ext uri="{63B3BB69-23CF-44E3-9099-C40C66FF867C}">
                  <a14:compatExt spid="_x0000_s20799"/>
                </a:ext>
                <a:ext uri="{FF2B5EF4-FFF2-40B4-BE49-F238E27FC236}">
                  <a16:creationId xmlns:a16="http://schemas.microsoft.com/office/drawing/2014/main" id="{00000000-0008-0000-0200-00003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7620</xdr:colOff>
          <xdr:row>8</xdr:row>
          <xdr:rowOff>22860</xdr:rowOff>
        </xdr:from>
        <xdr:to>
          <xdr:col>77</xdr:col>
          <xdr:colOff>0</xdr:colOff>
          <xdr:row>8</xdr:row>
          <xdr:rowOff>205740</xdr:rowOff>
        </xdr:to>
        <xdr:sp macro="" textlink="">
          <xdr:nvSpPr>
            <xdr:cNvPr id="20800" name="Drop Down 1344" hidden="1">
              <a:extLst>
                <a:ext uri="{63B3BB69-23CF-44E3-9099-C40C66FF867C}">
                  <a14:compatExt spid="_x0000_s20800"/>
                </a:ext>
                <a:ext uri="{FF2B5EF4-FFF2-40B4-BE49-F238E27FC236}">
                  <a16:creationId xmlns:a16="http://schemas.microsoft.com/office/drawing/2014/main" id="{00000000-0008-0000-0200-000040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7620</xdr:colOff>
          <xdr:row>9</xdr:row>
          <xdr:rowOff>22860</xdr:rowOff>
        </xdr:from>
        <xdr:to>
          <xdr:col>77</xdr:col>
          <xdr:colOff>0</xdr:colOff>
          <xdr:row>9</xdr:row>
          <xdr:rowOff>205740</xdr:rowOff>
        </xdr:to>
        <xdr:sp macro="" textlink="">
          <xdr:nvSpPr>
            <xdr:cNvPr id="20801" name="Drop Down 1345" hidden="1">
              <a:extLst>
                <a:ext uri="{63B3BB69-23CF-44E3-9099-C40C66FF867C}">
                  <a14:compatExt spid="_x0000_s20801"/>
                </a:ext>
                <a:ext uri="{FF2B5EF4-FFF2-40B4-BE49-F238E27FC236}">
                  <a16:creationId xmlns:a16="http://schemas.microsoft.com/office/drawing/2014/main" id="{00000000-0008-0000-0200-000041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10</xdr:row>
          <xdr:rowOff>22860</xdr:rowOff>
        </xdr:from>
        <xdr:to>
          <xdr:col>77</xdr:col>
          <xdr:colOff>0</xdr:colOff>
          <xdr:row>10</xdr:row>
          <xdr:rowOff>205740</xdr:rowOff>
        </xdr:to>
        <xdr:sp macro="" textlink="">
          <xdr:nvSpPr>
            <xdr:cNvPr id="20802" name="Drop Down 1346" hidden="1">
              <a:extLst>
                <a:ext uri="{63B3BB69-23CF-44E3-9099-C40C66FF867C}">
                  <a14:compatExt spid="_x0000_s20802"/>
                </a:ext>
                <a:ext uri="{FF2B5EF4-FFF2-40B4-BE49-F238E27FC236}">
                  <a16:creationId xmlns:a16="http://schemas.microsoft.com/office/drawing/2014/main" id="{00000000-0008-0000-0200-000042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15</xdr:row>
          <xdr:rowOff>22860</xdr:rowOff>
        </xdr:from>
        <xdr:to>
          <xdr:col>76</xdr:col>
          <xdr:colOff>1272540</xdr:colOff>
          <xdr:row>15</xdr:row>
          <xdr:rowOff>205740</xdr:rowOff>
        </xdr:to>
        <xdr:sp macro="" textlink="">
          <xdr:nvSpPr>
            <xdr:cNvPr id="20803" name="Drop Down 1347" hidden="1">
              <a:extLst>
                <a:ext uri="{63B3BB69-23CF-44E3-9099-C40C66FF867C}">
                  <a14:compatExt spid="_x0000_s20803"/>
                </a:ext>
                <a:ext uri="{FF2B5EF4-FFF2-40B4-BE49-F238E27FC236}">
                  <a16:creationId xmlns:a16="http://schemas.microsoft.com/office/drawing/2014/main" id="{00000000-0008-0000-0200-000043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19</xdr:row>
          <xdr:rowOff>22860</xdr:rowOff>
        </xdr:from>
        <xdr:to>
          <xdr:col>77</xdr:col>
          <xdr:colOff>0</xdr:colOff>
          <xdr:row>19</xdr:row>
          <xdr:rowOff>205740</xdr:rowOff>
        </xdr:to>
        <xdr:sp macro="" textlink="">
          <xdr:nvSpPr>
            <xdr:cNvPr id="20804" name="Drop Down 1348" hidden="1">
              <a:extLst>
                <a:ext uri="{63B3BB69-23CF-44E3-9099-C40C66FF867C}">
                  <a14:compatExt spid="_x0000_s20804"/>
                </a:ext>
                <a:ext uri="{FF2B5EF4-FFF2-40B4-BE49-F238E27FC236}">
                  <a16:creationId xmlns:a16="http://schemas.microsoft.com/office/drawing/2014/main" id="{00000000-0008-0000-0200-000044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20</xdr:row>
          <xdr:rowOff>22860</xdr:rowOff>
        </xdr:from>
        <xdr:to>
          <xdr:col>77</xdr:col>
          <xdr:colOff>0</xdr:colOff>
          <xdr:row>20</xdr:row>
          <xdr:rowOff>205740</xdr:rowOff>
        </xdr:to>
        <xdr:sp macro="" textlink="">
          <xdr:nvSpPr>
            <xdr:cNvPr id="20805" name="Drop Down 1349" hidden="1">
              <a:extLst>
                <a:ext uri="{63B3BB69-23CF-44E3-9099-C40C66FF867C}">
                  <a14:compatExt spid="_x0000_s20805"/>
                </a:ext>
                <a:ext uri="{FF2B5EF4-FFF2-40B4-BE49-F238E27FC236}">
                  <a16:creationId xmlns:a16="http://schemas.microsoft.com/office/drawing/2014/main" id="{00000000-0008-0000-0200-000045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21</xdr:row>
          <xdr:rowOff>22860</xdr:rowOff>
        </xdr:from>
        <xdr:to>
          <xdr:col>77</xdr:col>
          <xdr:colOff>0</xdr:colOff>
          <xdr:row>21</xdr:row>
          <xdr:rowOff>205740</xdr:rowOff>
        </xdr:to>
        <xdr:sp macro="" textlink="">
          <xdr:nvSpPr>
            <xdr:cNvPr id="20806" name="Drop Down 1350" hidden="1">
              <a:extLst>
                <a:ext uri="{63B3BB69-23CF-44E3-9099-C40C66FF867C}">
                  <a14:compatExt spid="_x0000_s20806"/>
                </a:ext>
                <a:ext uri="{FF2B5EF4-FFF2-40B4-BE49-F238E27FC236}">
                  <a16:creationId xmlns:a16="http://schemas.microsoft.com/office/drawing/2014/main" id="{00000000-0008-0000-0200-000046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7</xdr:row>
          <xdr:rowOff>30480</xdr:rowOff>
        </xdr:from>
        <xdr:to>
          <xdr:col>77</xdr:col>
          <xdr:colOff>0</xdr:colOff>
          <xdr:row>7</xdr:row>
          <xdr:rowOff>205740</xdr:rowOff>
        </xdr:to>
        <xdr:sp macro="" textlink="">
          <xdr:nvSpPr>
            <xdr:cNvPr id="20807" name="Drop Down 1351" hidden="1">
              <a:extLst>
                <a:ext uri="{63B3BB69-23CF-44E3-9099-C40C66FF867C}">
                  <a14:compatExt spid="_x0000_s20807"/>
                </a:ext>
                <a:ext uri="{FF2B5EF4-FFF2-40B4-BE49-F238E27FC236}">
                  <a16:creationId xmlns:a16="http://schemas.microsoft.com/office/drawing/2014/main" id="{00000000-0008-0000-0200-000047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12</xdr:row>
          <xdr:rowOff>22860</xdr:rowOff>
        </xdr:from>
        <xdr:to>
          <xdr:col>77</xdr:col>
          <xdr:colOff>0</xdr:colOff>
          <xdr:row>12</xdr:row>
          <xdr:rowOff>205740</xdr:rowOff>
        </xdr:to>
        <xdr:sp macro="" textlink="">
          <xdr:nvSpPr>
            <xdr:cNvPr id="20808" name="Drop Down 1352" hidden="1">
              <a:extLst>
                <a:ext uri="{63B3BB69-23CF-44E3-9099-C40C66FF867C}">
                  <a14:compatExt spid="_x0000_s20808"/>
                </a:ext>
                <a:ext uri="{FF2B5EF4-FFF2-40B4-BE49-F238E27FC236}">
                  <a16:creationId xmlns:a16="http://schemas.microsoft.com/office/drawing/2014/main" id="{00000000-0008-0000-0200-000048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30480</xdr:colOff>
          <xdr:row>13</xdr:row>
          <xdr:rowOff>22860</xdr:rowOff>
        </xdr:from>
        <xdr:to>
          <xdr:col>77</xdr:col>
          <xdr:colOff>0</xdr:colOff>
          <xdr:row>13</xdr:row>
          <xdr:rowOff>220980</xdr:rowOff>
        </xdr:to>
        <xdr:sp macro="" textlink="">
          <xdr:nvSpPr>
            <xdr:cNvPr id="20809" name="Drop Down 1353" hidden="1">
              <a:extLst>
                <a:ext uri="{63B3BB69-23CF-44E3-9099-C40C66FF867C}">
                  <a14:compatExt spid="_x0000_s20809"/>
                </a:ext>
                <a:ext uri="{FF2B5EF4-FFF2-40B4-BE49-F238E27FC236}">
                  <a16:creationId xmlns:a16="http://schemas.microsoft.com/office/drawing/2014/main" id="{00000000-0008-0000-0200-000049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7620</xdr:colOff>
          <xdr:row>11</xdr:row>
          <xdr:rowOff>22860</xdr:rowOff>
        </xdr:from>
        <xdr:to>
          <xdr:col>77</xdr:col>
          <xdr:colOff>0</xdr:colOff>
          <xdr:row>11</xdr:row>
          <xdr:rowOff>205740</xdr:rowOff>
        </xdr:to>
        <xdr:sp macro="" textlink="">
          <xdr:nvSpPr>
            <xdr:cNvPr id="20810" name="Drop Down 1354" hidden="1">
              <a:extLst>
                <a:ext uri="{63B3BB69-23CF-44E3-9099-C40C66FF867C}">
                  <a14:compatExt spid="_x0000_s20810"/>
                </a:ext>
                <a:ext uri="{FF2B5EF4-FFF2-40B4-BE49-F238E27FC236}">
                  <a16:creationId xmlns:a16="http://schemas.microsoft.com/office/drawing/2014/main" id="{00000000-0008-0000-0200-00004A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30480</xdr:colOff>
          <xdr:row>14</xdr:row>
          <xdr:rowOff>7620</xdr:rowOff>
        </xdr:from>
        <xdr:to>
          <xdr:col>77</xdr:col>
          <xdr:colOff>0</xdr:colOff>
          <xdr:row>14</xdr:row>
          <xdr:rowOff>205740</xdr:rowOff>
        </xdr:to>
        <xdr:sp macro="" textlink="">
          <xdr:nvSpPr>
            <xdr:cNvPr id="20811" name="Drop Down 1355" hidden="1">
              <a:extLst>
                <a:ext uri="{63B3BB69-23CF-44E3-9099-C40C66FF867C}">
                  <a14:compatExt spid="_x0000_s20811"/>
                </a:ext>
                <a:ext uri="{FF2B5EF4-FFF2-40B4-BE49-F238E27FC236}">
                  <a16:creationId xmlns:a16="http://schemas.microsoft.com/office/drawing/2014/main" id="{00000000-0008-0000-0200-00004B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17</xdr:row>
          <xdr:rowOff>22860</xdr:rowOff>
        </xdr:from>
        <xdr:to>
          <xdr:col>76</xdr:col>
          <xdr:colOff>1463040</xdr:colOff>
          <xdr:row>17</xdr:row>
          <xdr:rowOff>205740</xdr:rowOff>
        </xdr:to>
        <xdr:sp macro="" textlink="">
          <xdr:nvSpPr>
            <xdr:cNvPr id="20812" name="Drop Down 1356" hidden="1">
              <a:extLst>
                <a:ext uri="{63B3BB69-23CF-44E3-9099-C40C66FF867C}">
                  <a14:compatExt spid="_x0000_s20812"/>
                </a:ext>
                <a:ext uri="{FF2B5EF4-FFF2-40B4-BE49-F238E27FC236}">
                  <a16:creationId xmlns:a16="http://schemas.microsoft.com/office/drawing/2014/main" id="{00000000-0008-0000-0200-00004C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22860</xdr:colOff>
          <xdr:row>18</xdr:row>
          <xdr:rowOff>22860</xdr:rowOff>
        </xdr:from>
        <xdr:to>
          <xdr:col>76</xdr:col>
          <xdr:colOff>1463040</xdr:colOff>
          <xdr:row>18</xdr:row>
          <xdr:rowOff>205740</xdr:rowOff>
        </xdr:to>
        <xdr:sp macro="" textlink="">
          <xdr:nvSpPr>
            <xdr:cNvPr id="20813" name="Drop Down 1357" hidden="1">
              <a:extLst>
                <a:ext uri="{63B3BB69-23CF-44E3-9099-C40C66FF867C}">
                  <a14:compatExt spid="_x0000_s20813"/>
                </a:ext>
                <a:ext uri="{FF2B5EF4-FFF2-40B4-BE49-F238E27FC236}">
                  <a16:creationId xmlns:a16="http://schemas.microsoft.com/office/drawing/2014/main" id="{00000000-0008-0000-0200-00004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4</xdr:row>
          <xdr:rowOff>22860</xdr:rowOff>
        </xdr:from>
        <xdr:to>
          <xdr:col>77</xdr:col>
          <xdr:colOff>1272540</xdr:colOff>
          <xdr:row>4</xdr:row>
          <xdr:rowOff>205740</xdr:rowOff>
        </xdr:to>
        <xdr:sp macro="" textlink="">
          <xdr:nvSpPr>
            <xdr:cNvPr id="20815" name="Drop Down 1359" hidden="1">
              <a:extLst>
                <a:ext uri="{63B3BB69-23CF-44E3-9099-C40C66FF867C}">
                  <a14:compatExt spid="_x0000_s20815"/>
                </a:ext>
                <a:ext uri="{FF2B5EF4-FFF2-40B4-BE49-F238E27FC236}">
                  <a16:creationId xmlns:a16="http://schemas.microsoft.com/office/drawing/2014/main" id="{00000000-0008-0000-0200-00004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7620</xdr:colOff>
          <xdr:row>8</xdr:row>
          <xdr:rowOff>22860</xdr:rowOff>
        </xdr:from>
        <xdr:to>
          <xdr:col>78</xdr:col>
          <xdr:colOff>0</xdr:colOff>
          <xdr:row>8</xdr:row>
          <xdr:rowOff>205740</xdr:rowOff>
        </xdr:to>
        <xdr:sp macro="" textlink="">
          <xdr:nvSpPr>
            <xdr:cNvPr id="20816" name="Drop Down 1360" hidden="1">
              <a:extLst>
                <a:ext uri="{63B3BB69-23CF-44E3-9099-C40C66FF867C}">
                  <a14:compatExt spid="_x0000_s20816"/>
                </a:ext>
                <a:ext uri="{FF2B5EF4-FFF2-40B4-BE49-F238E27FC236}">
                  <a16:creationId xmlns:a16="http://schemas.microsoft.com/office/drawing/2014/main" id="{00000000-0008-0000-0200-000050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7620</xdr:colOff>
          <xdr:row>9</xdr:row>
          <xdr:rowOff>22860</xdr:rowOff>
        </xdr:from>
        <xdr:to>
          <xdr:col>78</xdr:col>
          <xdr:colOff>0</xdr:colOff>
          <xdr:row>9</xdr:row>
          <xdr:rowOff>205740</xdr:rowOff>
        </xdr:to>
        <xdr:sp macro="" textlink="">
          <xdr:nvSpPr>
            <xdr:cNvPr id="20817" name="Drop Down 1361" hidden="1">
              <a:extLst>
                <a:ext uri="{63B3BB69-23CF-44E3-9099-C40C66FF867C}">
                  <a14:compatExt spid="_x0000_s20817"/>
                </a:ext>
                <a:ext uri="{FF2B5EF4-FFF2-40B4-BE49-F238E27FC236}">
                  <a16:creationId xmlns:a16="http://schemas.microsoft.com/office/drawing/2014/main" id="{00000000-0008-0000-0200-000051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10</xdr:row>
          <xdr:rowOff>22860</xdr:rowOff>
        </xdr:from>
        <xdr:to>
          <xdr:col>78</xdr:col>
          <xdr:colOff>0</xdr:colOff>
          <xdr:row>10</xdr:row>
          <xdr:rowOff>205740</xdr:rowOff>
        </xdr:to>
        <xdr:sp macro="" textlink="">
          <xdr:nvSpPr>
            <xdr:cNvPr id="20818" name="Drop Down 1362" hidden="1">
              <a:extLst>
                <a:ext uri="{63B3BB69-23CF-44E3-9099-C40C66FF867C}">
                  <a14:compatExt spid="_x0000_s20818"/>
                </a:ext>
                <a:ext uri="{FF2B5EF4-FFF2-40B4-BE49-F238E27FC236}">
                  <a16:creationId xmlns:a16="http://schemas.microsoft.com/office/drawing/2014/main" id="{00000000-0008-0000-0200-000052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15</xdr:row>
          <xdr:rowOff>22860</xdr:rowOff>
        </xdr:from>
        <xdr:to>
          <xdr:col>77</xdr:col>
          <xdr:colOff>1272540</xdr:colOff>
          <xdr:row>15</xdr:row>
          <xdr:rowOff>205740</xdr:rowOff>
        </xdr:to>
        <xdr:sp macro="" textlink="">
          <xdr:nvSpPr>
            <xdr:cNvPr id="20819" name="Drop Down 1363" hidden="1">
              <a:extLst>
                <a:ext uri="{63B3BB69-23CF-44E3-9099-C40C66FF867C}">
                  <a14:compatExt spid="_x0000_s20819"/>
                </a:ext>
                <a:ext uri="{FF2B5EF4-FFF2-40B4-BE49-F238E27FC236}">
                  <a16:creationId xmlns:a16="http://schemas.microsoft.com/office/drawing/2014/main" id="{00000000-0008-0000-0200-000053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19</xdr:row>
          <xdr:rowOff>22860</xdr:rowOff>
        </xdr:from>
        <xdr:to>
          <xdr:col>78</xdr:col>
          <xdr:colOff>0</xdr:colOff>
          <xdr:row>19</xdr:row>
          <xdr:rowOff>205740</xdr:rowOff>
        </xdr:to>
        <xdr:sp macro="" textlink="">
          <xdr:nvSpPr>
            <xdr:cNvPr id="20820" name="Drop Down 1364" hidden="1">
              <a:extLst>
                <a:ext uri="{63B3BB69-23CF-44E3-9099-C40C66FF867C}">
                  <a14:compatExt spid="_x0000_s20820"/>
                </a:ext>
                <a:ext uri="{FF2B5EF4-FFF2-40B4-BE49-F238E27FC236}">
                  <a16:creationId xmlns:a16="http://schemas.microsoft.com/office/drawing/2014/main" id="{00000000-0008-0000-0200-000054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20</xdr:row>
          <xdr:rowOff>22860</xdr:rowOff>
        </xdr:from>
        <xdr:to>
          <xdr:col>78</xdr:col>
          <xdr:colOff>0</xdr:colOff>
          <xdr:row>20</xdr:row>
          <xdr:rowOff>205740</xdr:rowOff>
        </xdr:to>
        <xdr:sp macro="" textlink="">
          <xdr:nvSpPr>
            <xdr:cNvPr id="20821" name="Drop Down 1365" hidden="1">
              <a:extLst>
                <a:ext uri="{63B3BB69-23CF-44E3-9099-C40C66FF867C}">
                  <a14:compatExt spid="_x0000_s20821"/>
                </a:ext>
                <a:ext uri="{FF2B5EF4-FFF2-40B4-BE49-F238E27FC236}">
                  <a16:creationId xmlns:a16="http://schemas.microsoft.com/office/drawing/2014/main" id="{00000000-0008-0000-0200-000055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21</xdr:row>
          <xdr:rowOff>22860</xdr:rowOff>
        </xdr:from>
        <xdr:to>
          <xdr:col>78</xdr:col>
          <xdr:colOff>0</xdr:colOff>
          <xdr:row>21</xdr:row>
          <xdr:rowOff>205740</xdr:rowOff>
        </xdr:to>
        <xdr:sp macro="" textlink="">
          <xdr:nvSpPr>
            <xdr:cNvPr id="20822" name="Drop Down 1366" hidden="1">
              <a:extLst>
                <a:ext uri="{63B3BB69-23CF-44E3-9099-C40C66FF867C}">
                  <a14:compatExt spid="_x0000_s20822"/>
                </a:ext>
                <a:ext uri="{FF2B5EF4-FFF2-40B4-BE49-F238E27FC236}">
                  <a16:creationId xmlns:a16="http://schemas.microsoft.com/office/drawing/2014/main" id="{00000000-0008-0000-0200-000056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7</xdr:row>
          <xdr:rowOff>30480</xdr:rowOff>
        </xdr:from>
        <xdr:to>
          <xdr:col>78</xdr:col>
          <xdr:colOff>0</xdr:colOff>
          <xdr:row>7</xdr:row>
          <xdr:rowOff>205740</xdr:rowOff>
        </xdr:to>
        <xdr:sp macro="" textlink="">
          <xdr:nvSpPr>
            <xdr:cNvPr id="20823" name="Drop Down 1367" hidden="1">
              <a:extLst>
                <a:ext uri="{63B3BB69-23CF-44E3-9099-C40C66FF867C}">
                  <a14:compatExt spid="_x0000_s20823"/>
                </a:ext>
                <a:ext uri="{FF2B5EF4-FFF2-40B4-BE49-F238E27FC236}">
                  <a16:creationId xmlns:a16="http://schemas.microsoft.com/office/drawing/2014/main" id="{00000000-0008-0000-0200-000057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12</xdr:row>
          <xdr:rowOff>22860</xdr:rowOff>
        </xdr:from>
        <xdr:to>
          <xdr:col>78</xdr:col>
          <xdr:colOff>0</xdr:colOff>
          <xdr:row>12</xdr:row>
          <xdr:rowOff>205740</xdr:rowOff>
        </xdr:to>
        <xdr:sp macro="" textlink="">
          <xdr:nvSpPr>
            <xdr:cNvPr id="20824" name="Drop Down 1368" hidden="1">
              <a:extLst>
                <a:ext uri="{63B3BB69-23CF-44E3-9099-C40C66FF867C}">
                  <a14:compatExt spid="_x0000_s20824"/>
                </a:ext>
                <a:ext uri="{FF2B5EF4-FFF2-40B4-BE49-F238E27FC236}">
                  <a16:creationId xmlns:a16="http://schemas.microsoft.com/office/drawing/2014/main" id="{00000000-0008-0000-0200-000058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30480</xdr:colOff>
          <xdr:row>13</xdr:row>
          <xdr:rowOff>22860</xdr:rowOff>
        </xdr:from>
        <xdr:to>
          <xdr:col>78</xdr:col>
          <xdr:colOff>0</xdr:colOff>
          <xdr:row>13</xdr:row>
          <xdr:rowOff>220980</xdr:rowOff>
        </xdr:to>
        <xdr:sp macro="" textlink="">
          <xdr:nvSpPr>
            <xdr:cNvPr id="20825" name="Drop Down 1369" hidden="1">
              <a:extLst>
                <a:ext uri="{63B3BB69-23CF-44E3-9099-C40C66FF867C}">
                  <a14:compatExt spid="_x0000_s20825"/>
                </a:ext>
                <a:ext uri="{FF2B5EF4-FFF2-40B4-BE49-F238E27FC236}">
                  <a16:creationId xmlns:a16="http://schemas.microsoft.com/office/drawing/2014/main" id="{00000000-0008-0000-0200-000059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7620</xdr:colOff>
          <xdr:row>11</xdr:row>
          <xdr:rowOff>22860</xdr:rowOff>
        </xdr:from>
        <xdr:to>
          <xdr:col>78</xdr:col>
          <xdr:colOff>0</xdr:colOff>
          <xdr:row>11</xdr:row>
          <xdr:rowOff>205740</xdr:rowOff>
        </xdr:to>
        <xdr:sp macro="" textlink="">
          <xdr:nvSpPr>
            <xdr:cNvPr id="20826" name="Drop Down 1370" hidden="1">
              <a:extLst>
                <a:ext uri="{63B3BB69-23CF-44E3-9099-C40C66FF867C}">
                  <a14:compatExt spid="_x0000_s20826"/>
                </a:ext>
                <a:ext uri="{FF2B5EF4-FFF2-40B4-BE49-F238E27FC236}">
                  <a16:creationId xmlns:a16="http://schemas.microsoft.com/office/drawing/2014/main" id="{00000000-0008-0000-0200-00005A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30480</xdr:colOff>
          <xdr:row>14</xdr:row>
          <xdr:rowOff>7620</xdr:rowOff>
        </xdr:from>
        <xdr:to>
          <xdr:col>78</xdr:col>
          <xdr:colOff>0</xdr:colOff>
          <xdr:row>14</xdr:row>
          <xdr:rowOff>205740</xdr:rowOff>
        </xdr:to>
        <xdr:sp macro="" textlink="">
          <xdr:nvSpPr>
            <xdr:cNvPr id="20827" name="Drop Down 1371" hidden="1">
              <a:extLst>
                <a:ext uri="{63B3BB69-23CF-44E3-9099-C40C66FF867C}">
                  <a14:compatExt spid="_x0000_s20827"/>
                </a:ext>
                <a:ext uri="{FF2B5EF4-FFF2-40B4-BE49-F238E27FC236}">
                  <a16:creationId xmlns:a16="http://schemas.microsoft.com/office/drawing/2014/main" id="{00000000-0008-0000-0200-00005B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17</xdr:row>
          <xdr:rowOff>22860</xdr:rowOff>
        </xdr:from>
        <xdr:to>
          <xdr:col>77</xdr:col>
          <xdr:colOff>1463040</xdr:colOff>
          <xdr:row>17</xdr:row>
          <xdr:rowOff>205740</xdr:rowOff>
        </xdr:to>
        <xdr:sp macro="" textlink="">
          <xdr:nvSpPr>
            <xdr:cNvPr id="20828" name="Drop Down 1372" hidden="1">
              <a:extLst>
                <a:ext uri="{63B3BB69-23CF-44E3-9099-C40C66FF867C}">
                  <a14:compatExt spid="_x0000_s20828"/>
                </a:ext>
                <a:ext uri="{FF2B5EF4-FFF2-40B4-BE49-F238E27FC236}">
                  <a16:creationId xmlns:a16="http://schemas.microsoft.com/office/drawing/2014/main" id="{00000000-0008-0000-0200-00005C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22860</xdr:colOff>
          <xdr:row>18</xdr:row>
          <xdr:rowOff>22860</xdr:rowOff>
        </xdr:from>
        <xdr:to>
          <xdr:col>77</xdr:col>
          <xdr:colOff>1463040</xdr:colOff>
          <xdr:row>18</xdr:row>
          <xdr:rowOff>205740</xdr:rowOff>
        </xdr:to>
        <xdr:sp macro="" textlink="">
          <xdr:nvSpPr>
            <xdr:cNvPr id="20829" name="Drop Down 1373" hidden="1">
              <a:extLst>
                <a:ext uri="{63B3BB69-23CF-44E3-9099-C40C66FF867C}">
                  <a14:compatExt spid="_x0000_s20829"/>
                </a:ext>
                <a:ext uri="{FF2B5EF4-FFF2-40B4-BE49-F238E27FC236}">
                  <a16:creationId xmlns:a16="http://schemas.microsoft.com/office/drawing/2014/main" id="{00000000-0008-0000-0200-00005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4</xdr:row>
          <xdr:rowOff>22860</xdr:rowOff>
        </xdr:from>
        <xdr:to>
          <xdr:col>78</xdr:col>
          <xdr:colOff>1272540</xdr:colOff>
          <xdr:row>4</xdr:row>
          <xdr:rowOff>205740</xdr:rowOff>
        </xdr:to>
        <xdr:sp macro="" textlink="">
          <xdr:nvSpPr>
            <xdr:cNvPr id="20831" name="Drop Down 1375" hidden="1">
              <a:extLst>
                <a:ext uri="{63B3BB69-23CF-44E3-9099-C40C66FF867C}">
                  <a14:compatExt spid="_x0000_s20831"/>
                </a:ext>
                <a:ext uri="{FF2B5EF4-FFF2-40B4-BE49-F238E27FC236}">
                  <a16:creationId xmlns:a16="http://schemas.microsoft.com/office/drawing/2014/main" id="{00000000-0008-0000-0200-00005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15240</xdr:colOff>
          <xdr:row>8</xdr:row>
          <xdr:rowOff>22860</xdr:rowOff>
        </xdr:from>
        <xdr:to>
          <xdr:col>78</xdr:col>
          <xdr:colOff>2095500</xdr:colOff>
          <xdr:row>8</xdr:row>
          <xdr:rowOff>205740</xdr:rowOff>
        </xdr:to>
        <xdr:sp macro="" textlink="">
          <xdr:nvSpPr>
            <xdr:cNvPr id="20832" name="Drop Down 1376" hidden="1">
              <a:extLst>
                <a:ext uri="{63B3BB69-23CF-44E3-9099-C40C66FF867C}">
                  <a14:compatExt spid="_x0000_s20832"/>
                </a:ext>
                <a:ext uri="{FF2B5EF4-FFF2-40B4-BE49-F238E27FC236}">
                  <a16:creationId xmlns:a16="http://schemas.microsoft.com/office/drawing/2014/main" id="{00000000-0008-0000-0200-000060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15240</xdr:colOff>
          <xdr:row>9</xdr:row>
          <xdr:rowOff>22860</xdr:rowOff>
        </xdr:from>
        <xdr:to>
          <xdr:col>79</xdr:col>
          <xdr:colOff>0</xdr:colOff>
          <xdr:row>9</xdr:row>
          <xdr:rowOff>213360</xdr:rowOff>
        </xdr:to>
        <xdr:sp macro="" textlink="">
          <xdr:nvSpPr>
            <xdr:cNvPr id="20833" name="Drop Down 1377" hidden="1">
              <a:extLst>
                <a:ext uri="{63B3BB69-23CF-44E3-9099-C40C66FF867C}">
                  <a14:compatExt spid="_x0000_s20833"/>
                </a:ext>
                <a:ext uri="{FF2B5EF4-FFF2-40B4-BE49-F238E27FC236}">
                  <a16:creationId xmlns:a16="http://schemas.microsoft.com/office/drawing/2014/main" id="{00000000-0008-0000-0200-000061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10</xdr:row>
          <xdr:rowOff>22860</xdr:rowOff>
        </xdr:from>
        <xdr:to>
          <xdr:col>78</xdr:col>
          <xdr:colOff>2095500</xdr:colOff>
          <xdr:row>10</xdr:row>
          <xdr:rowOff>205740</xdr:rowOff>
        </xdr:to>
        <xdr:sp macro="" textlink="">
          <xdr:nvSpPr>
            <xdr:cNvPr id="20834" name="Drop Down 1378" hidden="1">
              <a:extLst>
                <a:ext uri="{63B3BB69-23CF-44E3-9099-C40C66FF867C}">
                  <a14:compatExt spid="_x0000_s20834"/>
                </a:ext>
                <a:ext uri="{FF2B5EF4-FFF2-40B4-BE49-F238E27FC236}">
                  <a16:creationId xmlns:a16="http://schemas.microsoft.com/office/drawing/2014/main" id="{00000000-0008-0000-0200-000062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15</xdr:row>
          <xdr:rowOff>22860</xdr:rowOff>
        </xdr:from>
        <xdr:to>
          <xdr:col>78</xdr:col>
          <xdr:colOff>1272540</xdr:colOff>
          <xdr:row>15</xdr:row>
          <xdr:rowOff>205740</xdr:rowOff>
        </xdr:to>
        <xdr:sp macro="" textlink="">
          <xdr:nvSpPr>
            <xdr:cNvPr id="20835" name="Drop Down 1379" hidden="1">
              <a:extLst>
                <a:ext uri="{63B3BB69-23CF-44E3-9099-C40C66FF867C}">
                  <a14:compatExt spid="_x0000_s20835"/>
                </a:ext>
                <a:ext uri="{FF2B5EF4-FFF2-40B4-BE49-F238E27FC236}">
                  <a16:creationId xmlns:a16="http://schemas.microsoft.com/office/drawing/2014/main" id="{00000000-0008-0000-0200-000063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15240</xdr:colOff>
          <xdr:row>19</xdr:row>
          <xdr:rowOff>15240</xdr:rowOff>
        </xdr:from>
        <xdr:to>
          <xdr:col>79</xdr:col>
          <xdr:colOff>0</xdr:colOff>
          <xdr:row>19</xdr:row>
          <xdr:rowOff>205740</xdr:rowOff>
        </xdr:to>
        <xdr:sp macro="" textlink="">
          <xdr:nvSpPr>
            <xdr:cNvPr id="20836" name="Drop Down 1380" hidden="1">
              <a:extLst>
                <a:ext uri="{63B3BB69-23CF-44E3-9099-C40C66FF867C}">
                  <a14:compatExt spid="_x0000_s20836"/>
                </a:ext>
                <a:ext uri="{FF2B5EF4-FFF2-40B4-BE49-F238E27FC236}">
                  <a16:creationId xmlns:a16="http://schemas.microsoft.com/office/drawing/2014/main" id="{00000000-0008-0000-0200-000064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15240</xdr:colOff>
          <xdr:row>20</xdr:row>
          <xdr:rowOff>22860</xdr:rowOff>
        </xdr:from>
        <xdr:to>
          <xdr:col>79</xdr:col>
          <xdr:colOff>0</xdr:colOff>
          <xdr:row>20</xdr:row>
          <xdr:rowOff>213360</xdr:rowOff>
        </xdr:to>
        <xdr:sp macro="" textlink="">
          <xdr:nvSpPr>
            <xdr:cNvPr id="20837" name="Drop Down 1381" hidden="1">
              <a:extLst>
                <a:ext uri="{63B3BB69-23CF-44E3-9099-C40C66FF867C}">
                  <a14:compatExt spid="_x0000_s20837"/>
                </a:ext>
                <a:ext uri="{FF2B5EF4-FFF2-40B4-BE49-F238E27FC236}">
                  <a16:creationId xmlns:a16="http://schemas.microsoft.com/office/drawing/2014/main" id="{00000000-0008-0000-0200-000065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30480</xdr:colOff>
          <xdr:row>21</xdr:row>
          <xdr:rowOff>15240</xdr:rowOff>
        </xdr:from>
        <xdr:to>
          <xdr:col>79</xdr:col>
          <xdr:colOff>0</xdr:colOff>
          <xdr:row>21</xdr:row>
          <xdr:rowOff>213360</xdr:rowOff>
        </xdr:to>
        <xdr:sp macro="" textlink="">
          <xdr:nvSpPr>
            <xdr:cNvPr id="20838" name="Drop Down 1382" hidden="1">
              <a:extLst>
                <a:ext uri="{63B3BB69-23CF-44E3-9099-C40C66FF867C}">
                  <a14:compatExt spid="_x0000_s20838"/>
                </a:ext>
                <a:ext uri="{FF2B5EF4-FFF2-40B4-BE49-F238E27FC236}">
                  <a16:creationId xmlns:a16="http://schemas.microsoft.com/office/drawing/2014/main" id="{00000000-0008-0000-0200-000066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7</xdr:row>
          <xdr:rowOff>30480</xdr:rowOff>
        </xdr:from>
        <xdr:to>
          <xdr:col>79</xdr:col>
          <xdr:colOff>0</xdr:colOff>
          <xdr:row>7</xdr:row>
          <xdr:rowOff>220980</xdr:rowOff>
        </xdr:to>
        <xdr:sp macro="" textlink="">
          <xdr:nvSpPr>
            <xdr:cNvPr id="20839" name="Drop Down 1383" hidden="1">
              <a:extLst>
                <a:ext uri="{63B3BB69-23CF-44E3-9099-C40C66FF867C}">
                  <a14:compatExt spid="_x0000_s20839"/>
                </a:ext>
                <a:ext uri="{FF2B5EF4-FFF2-40B4-BE49-F238E27FC236}">
                  <a16:creationId xmlns:a16="http://schemas.microsoft.com/office/drawing/2014/main" id="{00000000-0008-0000-0200-000067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12</xdr:row>
          <xdr:rowOff>22860</xdr:rowOff>
        </xdr:from>
        <xdr:to>
          <xdr:col>78</xdr:col>
          <xdr:colOff>2087880</xdr:colOff>
          <xdr:row>12</xdr:row>
          <xdr:rowOff>205740</xdr:rowOff>
        </xdr:to>
        <xdr:sp macro="" textlink="">
          <xdr:nvSpPr>
            <xdr:cNvPr id="20840" name="Drop Down 1384" hidden="1">
              <a:extLst>
                <a:ext uri="{63B3BB69-23CF-44E3-9099-C40C66FF867C}">
                  <a14:compatExt spid="_x0000_s20840"/>
                </a:ext>
                <a:ext uri="{FF2B5EF4-FFF2-40B4-BE49-F238E27FC236}">
                  <a16:creationId xmlns:a16="http://schemas.microsoft.com/office/drawing/2014/main" id="{00000000-0008-0000-0200-000068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15240</xdr:colOff>
          <xdr:row>13</xdr:row>
          <xdr:rowOff>22860</xdr:rowOff>
        </xdr:from>
        <xdr:to>
          <xdr:col>78</xdr:col>
          <xdr:colOff>2095500</xdr:colOff>
          <xdr:row>13</xdr:row>
          <xdr:rowOff>205740</xdr:rowOff>
        </xdr:to>
        <xdr:sp macro="" textlink="">
          <xdr:nvSpPr>
            <xdr:cNvPr id="20841" name="Drop Down 1385" hidden="1">
              <a:extLst>
                <a:ext uri="{63B3BB69-23CF-44E3-9099-C40C66FF867C}">
                  <a14:compatExt spid="_x0000_s20841"/>
                </a:ext>
                <a:ext uri="{FF2B5EF4-FFF2-40B4-BE49-F238E27FC236}">
                  <a16:creationId xmlns:a16="http://schemas.microsoft.com/office/drawing/2014/main" id="{00000000-0008-0000-0200-000069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7620</xdr:colOff>
          <xdr:row>11</xdr:row>
          <xdr:rowOff>15240</xdr:rowOff>
        </xdr:from>
        <xdr:to>
          <xdr:col>78</xdr:col>
          <xdr:colOff>2095500</xdr:colOff>
          <xdr:row>11</xdr:row>
          <xdr:rowOff>205740</xdr:rowOff>
        </xdr:to>
        <xdr:sp macro="" textlink="">
          <xdr:nvSpPr>
            <xdr:cNvPr id="20842" name="Drop Down 1386" hidden="1">
              <a:extLst>
                <a:ext uri="{63B3BB69-23CF-44E3-9099-C40C66FF867C}">
                  <a14:compatExt spid="_x0000_s20842"/>
                </a:ext>
                <a:ext uri="{FF2B5EF4-FFF2-40B4-BE49-F238E27FC236}">
                  <a16:creationId xmlns:a16="http://schemas.microsoft.com/office/drawing/2014/main" id="{00000000-0008-0000-0200-00006A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14</xdr:row>
          <xdr:rowOff>22860</xdr:rowOff>
        </xdr:from>
        <xdr:to>
          <xdr:col>78</xdr:col>
          <xdr:colOff>2095500</xdr:colOff>
          <xdr:row>14</xdr:row>
          <xdr:rowOff>205740</xdr:rowOff>
        </xdr:to>
        <xdr:sp macro="" textlink="">
          <xdr:nvSpPr>
            <xdr:cNvPr id="20843" name="Drop Down 1387" hidden="1">
              <a:extLst>
                <a:ext uri="{63B3BB69-23CF-44E3-9099-C40C66FF867C}">
                  <a14:compatExt spid="_x0000_s20843"/>
                </a:ext>
                <a:ext uri="{FF2B5EF4-FFF2-40B4-BE49-F238E27FC236}">
                  <a16:creationId xmlns:a16="http://schemas.microsoft.com/office/drawing/2014/main" id="{00000000-0008-0000-0200-00006B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17</xdr:row>
          <xdr:rowOff>22860</xdr:rowOff>
        </xdr:from>
        <xdr:to>
          <xdr:col>78</xdr:col>
          <xdr:colOff>1463040</xdr:colOff>
          <xdr:row>17</xdr:row>
          <xdr:rowOff>205740</xdr:rowOff>
        </xdr:to>
        <xdr:sp macro="" textlink="">
          <xdr:nvSpPr>
            <xdr:cNvPr id="20844" name="Drop Down 1388" hidden="1">
              <a:extLst>
                <a:ext uri="{63B3BB69-23CF-44E3-9099-C40C66FF867C}">
                  <a14:compatExt spid="_x0000_s20844"/>
                </a:ext>
                <a:ext uri="{FF2B5EF4-FFF2-40B4-BE49-F238E27FC236}">
                  <a16:creationId xmlns:a16="http://schemas.microsoft.com/office/drawing/2014/main" id="{00000000-0008-0000-0200-00006C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22860</xdr:colOff>
          <xdr:row>18</xdr:row>
          <xdr:rowOff>22860</xdr:rowOff>
        </xdr:from>
        <xdr:to>
          <xdr:col>78</xdr:col>
          <xdr:colOff>1463040</xdr:colOff>
          <xdr:row>18</xdr:row>
          <xdr:rowOff>205740</xdr:rowOff>
        </xdr:to>
        <xdr:sp macro="" textlink="">
          <xdr:nvSpPr>
            <xdr:cNvPr id="20845" name="Drop Down 1389" hidden="1">
              <a:extLst>
                <a:ext uri="{63B3BB69-23CF-44E3-9099-C40C66FF867C}">
                  <a14:compatExt spid="_x0000_s20845"/>
                </a:ext>
                <a:ext uri="{FF2B5EF4-FFF2-40B4-BE49-F238E27FC236}">
                  <a16:creationId xmlns:a16="http://schemas.microsoft.com/office/drawing/2014/main" id="{00000000-0008-0000-0200-00006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272415</xdr:colOff>
      <xdr:row>36</xdr:row>
      <xdr:rowOff>188595</xdr:rowOff>
    </xdr:from>
    <xdr:to>
      <xdr:col>1</xdr:col>
      <xdr:colOff>6911685</xdr:colOff>
      <xdr:row>62</xdr:row>
      <xdr:rowOff>94440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DDA35DD3-5DDB-4854-A765-BC090E4FB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226695</xdr:colOff>
      <xdr:row>4</xdr:row>
      <xdr:rowOff>182880</xdr:rowOff>
    </xdr:from>
    <xdr:to>
      <xdr:col>1</xdr:col>
      <xdr:colOff>6799080</xdr:colOff>
      <xdr:row>28</xdr:row>
      <xdr:rowOff>18030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FE35C0F8-AEB4-48F8-8C4C-347B9D52B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59054</xdr:colOff>
      <xdr:row>28</xdr:row>
      <xdr:rowOff>3809</xdr:rowOff>
    </xdr:from>
    <xdr:to>
      <xdr:col>17</xdr:col>
      <xdr:colOff>114300</xdr:colOff>
      <xdr:row>51</xdr:row>
      <xdr:rowOff>15240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6FE47FE-DA7D-9A25-2FF9-F6ACC8426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ida-Maria Seppä" id="{5A977217-BA2A-4440-920C-3C5165DE1E56}" userId="S::iida-maria.seppa@sitowise.com::7de4a863-3785-4c73-8636-1d0c91960dc0" providerId="AD"/>
</personList>
</file>

<file path=xl/theme/theme1.xml><?xml version="1.0" encoding="utf-8"?>
<a:theme xmlns:a="http://schemas.openxmlformats.org/drawingml/2006/main" name="SITO">
  <a:themeElements>
    <a:clrScheme name="Sitowise">
      <a:dk1>
        <a:sysClr val="windowText" lastClr="000000"/>
      </a:dk1>
      <a:lt1>
        <a:sysClr val="window" lastClr="FFFFFF"/>
      </a:lt1>
      <a:dk2>
        <a:srgbClr val="1F497D"/>
      </a:dk2>
      <a:lt2>
        <a:srgbClr val="B4C1CF"/>
      </a:lt2>
      <a:accent1>
        <a:srgbClr val="56AB01"/>
      </a:accent1>
      <a:accent2>
        <a:srgbClr val="00BDEE"/>
      </a:accent2>
      <a:accent3>
        <a:srgbClr val="FFDD00"/>
      </a:accent3>
      <a:accent4>
        <a:srgbClr val="00AB51"/>
      </a:accent4>
      <a:accent5>
        <a:srgbClr val="F4008D"/>
      </a:accent5>
      <a:accent6>
        <a:srgbClr val="B6065E"/>
      </a:accent6>
      <a:hlink>
        <a:srgbClr val="0000FF"/>
      </a:hlink>
      <a:folHlink>
        <a:srgbClr val="800080"/>
      </a:folHlink>
    </a:clrScheme>
    <a:fontScheme name="Sito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08-07T12:39:17.76" personId="{5A977217-BA2A-4440-920C-3C5165DE1E56}" id="{9DEAEA42-97E3-48BE-99AC-C8530BFD55B6}">
    <text>Sarake piilotetaan täyttäjältä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682" Type="http://schemas.openxmlformats.org/officeDocument/2006/relationships/ctrlProp" Target="../ctrlProps/ctrlProp67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987" Type="http://schemas.openxmlformats.org/officeDocument/2006/relationships/ctrlProp" Target="../ctrlProps/ctrlProp983.xml"/><Relationship Id="rId402" Type="http://schemas.openxmlformats.org/officeDocument/2006/relationships/ctrlProp" Target="../ctrlProps/ctrlProp398.xml"/><Relationship Id="rId847" Type="http://schemas.openxmlformats.org/officeDocument/2006/relationships/ctrlProp" Target="../ctrlProps/ctrlProp843.xml"/><Relationship Id="rId1032" Type="http://schemas.openxmlformats.org/officeDocument/2006/relationships/ctrlProp" Target="../ctrlProps/ctrlProp1028.xml"/><Relationship Id="rId707" Type="http://schemas.openxmlformats.org/officeDocument/2006/relationships/ctrlProp" Target="../ctrlProps/ctrlProp703.xml"/><Relationship Id="rId914" Type="http://schemas.openxmlformats.org/officeDocument/2006/relationships/ctrlProp" Target="../ctrlProps/ctrlProp910.xml"/><Relationship Id="rId43" Type="http://schemas.openxmlformats.org/officeDocument/2006/relationships/ctrlProp" Target="../ctrlProps/ctrlProp39.xml"/><Relationship Id="rId192" Type="http://schemas.openxmlformats.org/officeDocument/2006/relationships/ctrlProp" Target="../ctrlProps/ctrlProp188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771" Type="http://schemas.openxmlformats.org/officeDocument/2006/relationships/ctrlProp" Target="../ctrlProps/ctrlProp767.xml"/><Relationship Id="rId869" Type="http://schemas.openxmlformats.org/officeDocument/2006/relationships/ctrlProp" Target="../ctrlProps/ctrlProp865.xml"/><Relationship Id="rId424" Type="http://schemas.openxmlformats.org/officeDocument/2006/relationships/ctrlProp" Target="../ctrlProps/ctrlProp420.xml"/><Relationship Id="rId631" Type="http://schemas.openxmlformats.org/officeDocument/2006/relationships/ctrlProp" Target="../ctrlProps/ctrlProp627.xml"/><Relationship Id="rId729" Type="http://schemas.openxmlformats.org/officeDocument/2006/relationships/ctrlProp" Target="../ctrlProps/ctrlProp725.xml"/><Relationship Id="rId1054" Type="http://schemas.openxmlformats.org/officeDocument/2006/relationships/ctrlProp" Target="../ctrlProps/ctrlProp1050.xml"/><Relationship Id="rId936" Type="http://schemas.openxmlformats.org/officeDocument/2006/relationships/ctrlProp" Target="../ctrlProps/ctrlProp932.xml"/><Relationship Id="rId1121" Type="http://schemas.openxmlformats.org/officeDocument/2006/relationships/ctrlProp" Target="../ctrlProps/ctrlProp1117.xml"/><Relationship Id="rId65" Type="http://schemas.openxmlformats.org/officeDocument/2006/relationships/ctrlProp" Target="../ctrlProps/ctrlProp61.xml"/><Relationship Id="rId281" Type="http://schemas.openxmlformats.org/officeDocument/2006/relationships/ctrlProp" Target="../ctrlProps/ctrlProp277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93" Type="http://schemas.openxmlformats.org/officeDocument/2006/relationships/ctrlProp" Target="../ctrlProps/ctrlProp789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653" Type="http://schemas.openxmlformats.org/officeDocument/2006/relationships/ctrlProp" Target="../ctrlProps/ctrlProp649.xml"/><Relationship Id="rId1076" Type="http://schemas.openxmlformats.org/officeDocument/2006/relationships/ctrlProp" Target="../ctrlProps/ctrlProp1072.xml"/><Relationship Id="rId306" Type="http://schemas.openxmlformats.org/officeDocument/2006/relationships/ctrlProp" Target="../ctrlProps/ctrlProp302.xml"/><Relationship Id="rId860" Type="http://schemas.openxmlformats.org/officeDocument/2006/relationships/ctrlProp" Target="../ctrlProps/ctrlProp856.xml"/><Relationship Id="rId958" Type="http://schemas.openxmlformats.org/officeDocument/2006/relationships/ctrlProp" Target="../ctrlProps/ctrlProp954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720" Type="http://schemas.openxmlformats.org/officeDocument/2006/relationships/ctrlProp" Target="../ctrlProps/ctrlProp716.xml"/><Relationship Id="rId818" Type="http://schemas.openxmlformats.org/officeDocument/2006/relationships/ctrlProp" Target="../ctrlProps/ctrlProp814.xml"/><Relationship Id="rId1003" Type="http://schemas.openxmlformats.org/officeDocument/2006/relationships/ctrlProp" Target="../ctrlProps/ctrlProp999.xml"/><Relationship Id="rId14" Type="http://schemas.openxmlformats.org/officeDocument/2006/relationships/ctrlProp" Target="../ctrlProps/ctrlProp10.xml"/><Relationship Id="rId163" Type="http://schemas.openxmlformats.org/officeDocument/2006/relationships/ctrlProp" Target="../ctrlProps/ctrlProp159.xml"/><Relationship Id="rId370" Type="http://schemas.openxmlformats.org/officeDocument/2006/relationships/ctrlProp" Target="../ctrlProps/ctrlProp366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675" Type="http://schemas.openxmlformats.org/officeDocument/2006/relationships/ctrlProp" Target="../ctrlProps/ctrlProp671.xml"/><Relationship Id="rId882" Type="http://schemas.openxmlformats.org/officeDocument/2006/relationships/ctrlProp" Target="../ctrlProps/ctrlProp878.xml"/><Relationship Id="rId1098" Type="http://schemas.openxmlformats.org/officeDocument/2006/relationships/ctrlProp" Target="../ctrlProps/ctrlProp1094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742" Type="http://schemas.openxmlformats.org/officeDocument/2006/relationships/ctrlProp" Target="../ctrlProps/ctrlProp73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602" Type="http://schemas.openxmlformats.org/officeDocument/2006/relationships/ctrlProp" Target="../ctrlProps/ctrlProp598.xml"/><Relationship Id="rId1025" Type="http://schemas.openxmlformats.org/officeDocument/2006/relationships/ctrlProp" Target="../ctrlProps/ctrlProp1021.xml"/><Relationship Id="rId241" Type="http://schemas.openxmlformats.org/officeDocument/2006/relationships/ctrlProp" Target="../ctrlProps/ctrlProp237.xml"/><Relationship Id="rId479" Type="http://schemas.openxmlformats.org/officeDocument/2006/relationships/ctrlProp" Target="../ctrlProps/ctrlProp475.xml"/><Relationship Id="rId686" Type="http://schemas.openxmlformats.org/officeDocument/2006/relationships/ctrlProp" Target="../ctrlProps/ctrlProp682.xml"/><Relationship Id="rId893" Type="http://schemas.openxmlformats.org/officeDocument/2006/relationships/ctrlProp" Target="../ctrlProps/ctrlProp889.xml"/><Relationship Id="rId907" Type="http://schemas.openxmlformats.org/officeDocument/2006/relationships/ctrlProp" Target="../ctrlProps/ctrlProp903.xml"/><Relationship Id="rId36" Type="http://schemas.openxmlformats.org/officeDocument/2006/relationships/ctrlProp" Target="../ctrlProps/ctrlProp32.xml"/><Relationship Id="rId339" Type="http://schemas.openxmlformats.org/officeDocument/2006/relationships/ctrlProp" Target="../ctrlProps/ctrlProp335.xml"/><Relationship Id="rId546" Type="http://schemas.openxmlformats.org/officeDocument/2006/relationships/ctrlProp" Target="../ctrlProps/ctrlProp542.xml"/><Relationship Id="rId753" Type="http://schemas.openxmlformats.org/officeDocument/2006/relationships/ctrlProp" Target="../ctrlProps/ctrlProp749.xml"/><Relationship Id="rId101" Type="http://schemas.openxmlformats.org/officeDocument/2006/relationships/ctrlProp" Target="../ctrlProps/ctrlProp97.xml"/><Relationship Id="rId185" Type="http://schemas.openxmlformats.org/officeDocument/2006/relationships/ctrlProp" Target="../ctrlProps/ctrlProp181.xml"/><Relationship Id="rId406" Type="http://schemas.openxmlformats.org/officeDocument/2006/relationships/ctrlProp" Target="../ctrlProps/ctrlProp402.xml"/><Relationship Id="rId960" Type="http://schemas.openxmlformats.org/officeDocument/2006/relationships/ctrlProp" Target="../ctrlProps/ctrlProp956.xml"/><Relationship Id="rId1036" Type="http://schemas.openxmlformats.org/officeDocument/2006/relationships/ctrlProp" Target="../ctrlProps/ctrlProp1032.xml"/><Relationship Id="rId392" Type="http://schemas.openxmlformats.org/officeDocument/2006/relationships/ctrlProp" Target="../ctrlProps/ctrlProp388.xml"/><Relationship Id="rId613" Type="http://schemas.openxmlformats.org/officeDocument/2006/relationships/ctrlProp" Target="../ctrlProps/ctrlProp609.xml"/><Relationship Id="rId697" Type="http://schemas.openxmlformats.org/officeDocument/2006/relationships/ctrlProp" Target="../ctrlProps/ctrlProp693.xml"/><Relationship Id="rId820" Type="http://schemas.openxmlformats.org/officeDocument/2006/relationships/ctrlProp" Target="../ctrlProps/ctrlProp816.xml"/><Relationship Id="rId918" Type="http://schemas.openxmlformats.org/officeDocument/2006/relationships/ctrlProp" Target="../ctrlProps/ctrlProp914.xml"/><Relationship Id="rId252" Type="http://schemas.openxmlformats.org/officeDocument/2006/relationships/ctrlProp" Target="../ctrlProps/ctrlProp248.xml"/><Relationship Id="rId1103" Type="http://schemas.openxmlformats.org/officeDocument/2006/relationships/ctrlProp" Target="../ctrlProps/ctrlProp1099.xml"/><Relationship Id="rId47" Type="http://schemas.openxmlformats.org/officeDocument/2006/relationships/ctrlProp" Target="../ctrlProps/ctrlProp43.xml"/><Relationship Id="rId112" Type="http://schemas.openxmlformats.org/officeDocument/2006/relationships/ctrlProp" Target="../ctrlProps/ctrlProp108.xml"/><Relationship Id="rId557" Type="http://schemas.openxmlformats.org/officeDocument/2006/relationships/ctrlProp" Target="../ctrlProps/ctrlProp553.xml"/><Relationship Id="rId764" Type="http://schemas.openxmlformats.org/officeDocument/2006/relationships/ctrlProp" Target="../ctrlProps/ctrlProp760.xml"/><Relationship Id="rId971" Type="http://schemas.openxmlformats.org/officeDocument/2006/relationships/ctrlProp" Target="../ctrlProps/ctrlProp967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624" Type="http://schemas.openxmlformats.org/officeDocument/2006/relationships/ctrlProp" Target="../ctrlProps/ctrlProp620.xml"/><Relationship Id="rId831" Type="http://schemas.openxmlformats.org/officeDocument/2006/relationships/ctrlProp" Target="../ctrlProps/ctrlProp827.xml"/><Relationship Id="rId1047" Type="http://schemas.openxmlformats.org/officeDocument/2006/relationships/ctrlProp" Target="../ctrlProps/ctrlProp1043.xml"/><Relationship Id="rId263" Type="http://schemas.openxmlformats.org/officeDocument/2006/relationships/ctrlProp" Target="../ctrlProps/ctrlProp259.xml"/><Relationship Id="rId470" Type="http://schemas.openxmlformats.org/officeDocument/2006/relationships/ctrlProp" Target="../ctrlProps/ctrlProp466.xml"/><Relationship Id="rId929" Type="http://schemas.openxmlformats.org/officeDocument/2006/relationships/ctrlProp" Target="../ctrlProps/ctrlProp925.xml"/><Relationship Id="rId1114" Type="http://schemas.openxmlformats.org/officeDocument/2006/relationships/ctrlProp" Target="../ctrlProps/ctrlProp1110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775" Type="http://schemas.openxmlformats.org/officeDocument/2006/relationships/ctrlProp" Target="../ctrlProps/ctrlProp771.xml"/><Relationship Id="rId982" Type="http://schemas.openxmlformats.org/officeDocument/2006/relationships/ctrlProp" Target="../ctrlProps/ctrlProp978.xml"/><Relationship Id="rId428" Type="http://schemas.openxmlformats.org/officeDocument/2006/relationships/ctrlProp" Target="../ctrlProps/ctrlProp424.xml"/><Relationship Id="rId635" Type="http://schemas.openxmlformats.org/officeDocument/2006/relationships/ctrlProp" Target="../ctrlProps/ctrlProp631.xml"/><Relationship Id="rId842" Type="http://schemas.openxmlformats.org/officeDocument/2006/relationships/ctrlProp" Target="../ctrlProps/ctrlProp838.xml"/><Relationship Id="rId1058" Type="http://schemas.openxmlformats.org/officeDocument/2006/relationships/ctrlProp" Target="../ctrlProps/ctrlProp1054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702" Type="http://schemas.openxmlformats.org/officeDocument/2006/relationships/ctrlProp" Target="../ctrlProps/ctrlProp698.xml"/><Relationship Id="rId1125" Type="http://schemas.openxmlformats.org/officeDocument/2006/relationships/ctrlProp" Target="../ctrlProps/ctrlProp1121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79" Type="http://schemas.openxmlformats.org/officeDocument/2006/relationships/ctrlProp" Target="../ctrlProps/ctrlProp575.xml"/><Relationship Id="rId786" Type="http://schemas.openxmlformats.org/officeDocument/2006/relationships/ctrlProp" Target="../ctrlProps/ctrlProp782.xml"/><Relationship Id="rId993" Type="http://schemas.openxmlformats.org/officeDocument/2006/relationships/ctrlProp" Target="../ctrlProps/ctrlProp989.xml"/><Relationship Id="rId341" Type="http://schemas.openxmlformats.org/officeDocument/2006/relationships/ctrlProp" Target="../ctrlProps/ctrlProp337.xml"/><Relationship Id="rId439" Type="http://schemas.openxmlformats.org/officeDocument/2006/relationships/ctrlProp" Target="../ctrlProps/ctrlProp435.xml"/><Relationship Id="rId646" Type="http://schemas.openxmlformats.org/officeDocument/2006/relationships/ctrlProp" Target="../ctrlProps/ctrlProp642.xml"/><Relationship Id="rId1069" Type="http://schemas.openxmlformats.org/officeDocument/2006/relationships/ctrlProp" Target="../ctrlProps/ctrlProp1065.xml"/><Relationship Id="rId201" Type="http://schemas.openxmlformats.org/officeDocument/2006/relationships/ctrlProp" Target="../ctrlProps/ctrlProp197.xml"/><Relationship Id="rId285" Type="http://schemas.openxmlformats.org/officeDocument/2006/relationships/ctrlProp" Target="../ctrlProps/ctrlProp281.xml"/><Relationship Id="rId506" Type="http://schemas.openxmlformats.org/officeDocument/2006/relationships/ctrlProp" Target="../ctrlProps/ctrlProp502.xml"/><Relationship Id="rId853" Type="http://schemas.openxmlformats.org/officeDocument/2006/relationships/ctrlProp" Target="../ctrlProps/ctrlProp849.xml"/><Relationship Id="rId492" Type="http://schemas.openxmlformats.org/officeDocument/2006/relationships/ctrlProp" Target="../ctrlProps/ctrlProp488.xml"/><Relationship Id="rId713" Type="http://schemas.openxmlformats.org/officeDocument/2006/relationships/ctrlProp" Target="../ctrlProps/ctrlProp709.xml"/><Relationship Id="rId797" Type="http://schemas.openxmlformats.org/officeDocument/2006/relationships/ctrlProp" Target="../ctrlProps/ctrlProp793.xml"/><Relationship Id="rId920" Type="http://schemas.openxmlformats.org/officeDocument/2006/relationships/ctrlProp" Target="../ctrlProps/ctrlProp916.xml"/><Relationship Id="rId145" Type="http://schemas.openxmlformats.org/officeDocument/2006/relationships/ctrlProp" Target="../ctrlProps/ctrlProp141.xml"/><Relationship Id="rId352" Type="http://schemas.openxmlformats.org/officeDocument/2006/relationships/ctrlProp" Target="../ctrlProps/ctrlProp348.xml"/><Relationship Id="rId212" Type="http://schemas.openxmlformats.org/officeDocument/2006/relationships/ctrlProp" Target="../ctrlProps/ctrlProp208.xml"/><Relationship Id="rId657" Type="http://schemas.openxmlformats.org/officeDocument/2006/relationships/ctrlProp" Target="../ctrlProps/ctrlProp653.xml"/><Relationship Id="rId864" Type="http://schemas.openxmlformats.org/officeDocument/2006/relationships/ctrlProp" Target="../ctrlProps/ctrlProp860.xml"/><Relationship Id="rId296" Type="http://schemas.openxmlformats.org/officeDocument/2006/relationships/ctrlProp" Target="../ctrlProps/ctrlProp292.xml"/><Relationship Id="rId517" Type="http://schemas.openxmlformats.org/officeDocument/2006/relationships/ctrlProp" Target="../ctrlProps/ctrlProp513.xml"/><Relationship Id="rId724" Type="http://schemas.openxmlformats.org/officeDocument/2006/relationships/ctrlProp" Target="../ctrlProps/ctrlProp720.xml"/><Relationship Id="rId931" Type="http://schemas.openxmlformats.org/officeDocument/2006/relationships/ctrlProp" Target="../ctrlProps/ctrlProp927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363" Type="http://schemas.openxmlformats.org/officeDocument/2006/relationships/ctrlProp" Target="../ctrlProps/ctrlProp359.xml"/><Relationship Id="rId570" Type="http://schemas.openxmlformats.org/officeDocument/2006/relationships/ctrlProp" Target="../ctrlProps/ctrlProp566.xml"/><Relationship Id="rId1007" Type="http://schemas.openxmlformats.org/officeDocument/2006/relationships/ctrlProp" Target="../ctrlProps/ctrlProp1003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668" Type="http://schemas.openxmlformats.org/officeDocument/2006/relationships/ctrlProp" Target="../ctrlProps/ctrlProp664.xml"/><Relationship Id="rId875" Type="http://schemas.openxmlformats.org/officeDocument/2006/relationships/ctrlProp" Target="../ctrlProps/ctrlProp871.xml"/><Relationship Id="rId1060" Type="http://schemas.openxmlformats.org/officeDocument/2006/relationships/ctrlProp" Target="../ctrlProps/ctrlProp1056.xml"/><Relationship Id="rId18" Type="http://schemas.openxmlformats.org/officeDocument/2006/relationships/ctrlProp" Target="../ctrlProps/ctrlProp14.xml"/><Relationship Id="rId528" Type="http://schemas.openxmlformats.org/officeDocument/2006/relationships/ctrlProp" Target="../ctrlProps/ctrlProp524.xml"/><Relationship Id="rId735" Type="http://schemas.openxmlformats.org/officeDocument/2006/relationships/ctrlProp" Target="../ctrlProps/ctrlProp731.xml"/><Relationship Id="rId942" Type="http://schemas.openxmlformats.org/officeDocument/2006/relationships/ctrlProp" Target="../ctrlProps/ctrlProp938.xml"/><Relationship Id="rId167" Type="http://schemas.openxmlformats.org/officeDocument/2006/relationships/ctrlProp" Target="../ctrlProps/ctrlProp163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1018" Type="http://schemas.openxmlformats.org/officeDocument/2006/relationships/ctrlProp" Target="../ctrlProps/ctrlProp1014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679" Type="http://schemas.openxmlformats.org/officeDocument/2006/relationships/ctrlProp" Target="../ctrlProps/ctrlProp675.xml"/><Relationship Id="rId802" Type="http://schemas.openxmlformats.org/officeDocument/2006/relationships/ctrlProp" Target="../ctrlProps/ctrlProp798.xml"/><Relationship Id="rId886" Type="http://schemas.openxmlformats.org/officeDocument/2006/relationships/ctrlProp" Target="../ctrlProps/ctrlProp88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5.xml"/><Relationship Id="rId441" Type="http://schemas.openxmlformats.org/officeDocument/2006/relationships/ctrlProp" Target="../ctrlProps/ctrlProp437.xml"/><Relationship Id="rId539" Type="http://schemas.openxmlformats.org/officeDocument/2006/relationships/ctrlProp" Target="../ctrlProps/ctrlProp535.xml"/><Relationship Id="rId746" Type="http://schemas.openxmlformats.org/officeDocument/2006/relationships/ctrlProp" Target="../ctrlProps/ctrlProp742.xml"/><Relationship Id="rId1071" Type="http://schemas.openxmlformats.org/officeDocument/2006/relationships/ctrlProp" Target="../ctrlProps/ctrlProp1067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953" Type="http://schemas.openxmlformats.org/officeDocument/2006/relationships/ctrlProp" Target="../ctrlProps/ctrlProp949.xml"/><Relationship Id="rId1029" Type="http://schemas.openxmlformats.org/officeDocument/2006/relationships/ctrlProp" Target="../ctrlProps/ctrlProp1025.xml"/><Relationship Id="rId82" Type="http://schemas.openxmlformats.org/officeDocument/2006/relationships/ctrlProp" Target="../ctrlProps/ctrlProp78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606" Type="http://schemas.openxmlformats.org/officeDocument/2006/relationships/ctrlProp" Target="../ctrlProps/ctrlProp602.xml"/><Relationship Id="rId813" Type="http://schemas.openxmlformats.org/officeDocument/2006/relationships/ctrlProp" Target="../ctrlProps/ctrlProp809.xml"/><Relationship Id="rId245" Type="http://schemas.openxmlformats.org/officeDocument/2006/relationships/ctrlProp" Target="../ctrlProps/ctrlProp241.xml"/><Relationship Id="rId452" Type="http://schemas.openxmlformats.org/officeDocument/2006/relationships/ctrlProp" Target="../ctrlProps/ctrlProp448.xml"/><Relationship Id="rId897" Type="http://schemas.openxmlformats.org/officeDocument/2006/relationships/ctrlProp" Target="../ctrlProps/ctrlProp893.xml"/><Relationship Id="rId1082" Type="http://schemas.openxmlformats.org/officeDocument/2006/relationships/ctrlProp" Target="../ctrlProps/ctrlProp1078.xml"/><Relationship Id="rId105" Type="http://schemas.openxmlformats.org/officeDocument/2006/relationships/ctrlProp" Target="../ctrlProps/ctrlProp101.xml"/><Relationship Id="rId312" Type="http://schemas.openxmlformats.org/officeDocument/2006/relationships/ctrlProp" Target="../ctrlProps/ctrlProp308.xml"/><Relationship Id="rId757" Type="http://schemas.openxmlformats.org/officeDocument/2006/relationships/ctrlProp" Target="../ctrlProps/ctrlProp753.xml"/><Relationship Id="rId964" Type="http://schemas.openxmlformats.org/officeDocument/2006/relationships/ctrlProp" Target="../ctrlProps/ctrlProp960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617" Type="http://schemas.openxmlformats.org/officeDocument/2006/relationships/ctrlProp" Target="../ctrlProps/ctrlProp613.xml"/><Relationship Id="rId824" Type="http://schemas.openxmlformats.org/officeDocument/2006/relationships/ctrlProp" Target="../ctrlProps/ctrlProp820.xml"/><Relationship Id="rId256" Type="http://schemas.openxmlformats.org/officeDocument/2006/relationships/ctrlProp" Target="../ctrlProps/ctrlProp252.xml"/><Relationship Id="rId463" Type="http://schemas.openxmlformats.org/officeDocument/2006/relationships/ctrlProp" Target="../ctrlProps/ctrlProp459.xml"/><Relationship Id="rId670" Type="http://schemas.openxmlformats.org/officeDocument/2006/relationships/ctrlProp" Target="../ctrlProps/ctrlProp666.xml"/><Relationship Id="rId1093" Type="http://schemas.openxmlformats.org/officeDocument/2006/relationships/ctrlProp" Target="../ctrlProps/ctrlProp1089.xml"/><Relationship Id="rId1107" Type="http://schemas.openxmlformats.org/officeDocument/2006/relationships/ctrlProp" Target="../ctrlProps/ctrlProp1103.xml"/><Relationship Id="rId116" Type="http://schemas.openxmlformats.org/officeDocument/2006/relationships/ctrlProp" Target="../ctrlProps/ctrlProp112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768" Type="http://schemas.openxmlformats.org/officeDocument/2006/relationships/ctrlProp" Target="../ctrlProps/ctrlProp764.xml"/><Relationship Id="rId975" Type="http://schemas.openxmlformats.org/officeDocument/2006/relationships/ctrlProp" Target="../ctrlProps/ctrlProp971.xml"/><Relationship Id="rId20" Type="http://schemas.openxmlformats.org/officeDocument/2006/relationships/ctrlProp" Target="../ctrlProps/ctrlProp16.xml"/><Relationship Id="rId628" Type="http://schemas.openxmlformats.org/officeDocument/2006/relationships/ctrlProp" Target="../ctrlProps/ctrlProp624.xml"/><Relationship Id="rId835" Type="http://schemas.openxmlformats.org/officeDocument/2006/relationships/ctrlProp" Target="../ctrlProps/ctrlProp831.xml"/><Relationship Id="rId267" Type="http://schemas.openxmlformats.org/officeDocument/2006/relationships/ctrlProp" Target="../ctrlProps/ctrlProp263.xml"/><Relationship Id="rId474" Type="http://schemas.openxmlformats.org/officeDocument/2006/relationships/ctrlProp" Target="../ctrlProps/ctrlProp470.xml"/><Relationship Id="rId1020" Type="http://schemas.openxmlformats.org/officeDocument/2006/relationships/ctrlProp" Target="../ctrlProps/ctrlProp1016.xml"/><Relationship Id="rId1118" Type="http://schemas.openxmlformats.org/officeDocument/2006/relationships/ctrlProp" Target="../ctrlProps/ctrlProp1114.xml"/><Relationship Id="rId127" Type="http://schemas.openxmlformats.org/officeDocument/2006/relationships/ctrlProp" Target="../ctrlProps/ctrlProp123.xml"/><Relationship Id="rId681" Type="http://schemas.openxmlformats.org/officeDocument/2006/relationships/ctrlProp" Target="../ctrlProps/ctrlProp677.xml"/><Relationship Id="rId779" Type="http://schemas.openxmlformats.org/officeDocument/2006/relationships/ctrlProp" Target="../ctrlProps/ctrlProp775.xml"/><Relationship Id="rId902" Type="http://schemas.openxmlformats.org/officeDocument/2006/relationships/ctrlProp" Target="../ctrlProps/ctrlProp898.xml"/><Relationship Id="rId986" Type="http://schemas.openxmlformats.org/officeDocument/2006/relationships/ctrlProp" Target="../ctrlProps/ctrlProp982.xml"/><Relationship Id="rId31" Type="http://schemas.openxmlformats.org/officeDocument/2006/relationships/ctrlProp" Target="../ctrlProps/ctrlProp27.xml"/><Relationship Id="rId334" Type="http://schemas.openxmlformats.org/officeDocument/2006/relationships/ctrlProp" Target="../ctrlProps/ctrlProp330.xml"/><Relationship Id="rId541" Type="http://schemas.openxmlformats.org/officeDocument/2006/relationships/ctrlProp" Target="../ctrlProps/ctrlProp537.xml"/><Relationship Id="rId639" Type="http://schemas.openxmlformats.org/officeDocument/2006/relationships/ctrlProp" Target="../ctrlProps/ctrlProp635.xml"/><Relationship Id="rId180" Type="http://schemas.openxmlformats.org/officeDocument/2006/relationships/ctrlProp" Target="../ctrlProps/ctrlProp176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846" Type="http://schemas.openxmlformats.org/officeDocument/2006/relationships/ctrlProp" Target="../ctrlProps/ctrlProp842.xml"/><Relationship Id="rId1031" Type="http://schemas.openxmlformats.org/officeDocument/2006/relationships/ctrlProp" Target="../ctrlProps/ctrlProp1027.xml"/><Relationship Id="rId1129" Type="http://schemas.openxmlformats.org/officeDocument/2006/relationships/ctrlProp" Target="../ctrlProps/ctrlProp1125.xml"/><Relationship Id="rId485" Type="http://schemas.openxmlformats.org/officeDocument/2006/relationships/ctrlProp" Target="../ctrlProps/ctrlProp481.xml"/><Relationship Id="rId692" Type="http://schemas.openxmlformats.org/officeDocument/2006/relationships/ctrlProp" Target="../ctrlProps/ctrlProp688.xml"/><Relationship Id="rId706" Type="http://schemas.openxmlformats.org/officeDocument/2006/relationships/ctrlProp" Target="../ctrlProps/ctrlProp702.xml"/><Relationship Id="rId913" Type="http://schemas.openxmlformats.org/officeDocument/2006/relationships/ctrlProp" Target="../ctrlProps/ctrlProp909.xml"/><Relationship Id="rId42" Type="http://schemas.openxmlformats.org/officeDocument/2006/relationships/ctrlProp" Target="../ctrlProps/ctrlProp38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552" Type="http://schemas.openxmlformats.org/officeDocument/2006/relationships/ctrlProp" Target="../ctrlProps/ctrlProp548.xml"/><Relationship Id="rId997" Type="http://schemas.openxmlformats.org/officeDocument/2006/relationships/ctrlProp" Target="../ctrlProps/ctrlProp993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412" Type="http://schemas.openxmlformats.org/officeDocument/2006/relationships/ctrlProp" Target="../ctrlProps/ctrlProp408.xml"/><Relationship Id="rId857" Type="http://schemas.openxmlformats.org/officeDocument/2006/relationships/ctrlProp" Target="../ctrlProps/ctrlProp853.xml"/><Relationship Id="rId1042" Type="http://schemas.openxmlformats.org/officeDocument/2006/relationships/ctrlProp" Target="../ctrlProps/ctrlProp1038.xml"/><Relationship Id="rId289" Type="http://schemas.openxmlformats.org/officeDocument/2006/relationships/ctrlProp" Target="../ctrlProps/ctrlProp285.xml"/><Relationship Id="rId496" Type="http://schemas.openxmlformats.org/officeDocument/2006/relationships/ctrlProp" Target="../ctrlProps/ctrlProp492.xml"/><Relationship Id="rId717" Type="http://schemas.openxmlformats.org/officeDocument/2006/relationships/ctrlProp" Target="../ctrlProps/ctrlProp713.xml"/><Relationship Id="rId924" Type="http://schemas.openxmlformats.org/officeDocument/2006/relationships/ctrlProp" Target="../ctrlProps/ctrlProp920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56" Type="http://schemas.openxmlformats.org/officeDocument/2006/relationships/ctrlProp" Target="../ctrlProps/ctrlProp352.xml"/><Relationship Id="rId563" Type="http://schemas.openxmlformats.org/officeDocument/2006/relationships/ctrlProp" Target="../ctrlProps/ctrlProp559.xml"/><Relationship Id="rId770" Type="http://schemas.openxmlformats.org/officeDocument/2006/relationships/ctrlProp" Target="../ctrlProps/ctrlProp76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868" Type="http://schemas.openxmlformats.org/officeDocument/2006/relationships/ctrlProp" Target="../ctrlProps/ctrlProp864.xml"/><Relationship Id="rId1053" Type="http://schemas.openxmlformats.org/officeDocument/2006/relationships/ctrlProp" Target="../ctrlProps/ctrlProp1049.xml"/><Relationship Id="rId630" Type="http://schemas.openxmlformats.org/officeDocument/2006/relationships/ctrlProp" Target="../ctrlProps/ctrlProp626.xml"/><Relationship Id="rId728" Type="http://schemas.openxmlformats.org/officeDocument/2006/relationships/ctrlProp" Target="../ctrlProps/ctrlProp724.xml"/><Relationship Id="rId935" Type="http://schemas.openxmlformats.org/officeDocument/2006/relationships/ctrlProp" Target="../ctrlProps/ctrlProp931.xml"/><Relationship Id="rId64" Type="http://schemas.openxmlformats.org/officeDocument/2006/relationships/ctrlProp" Target="../ctrlProps/ctrlProp60.xml"/><Relationship Id="rId367" Type="http://schemas.openxmlformats.org/officeDocument/2006/relationships/ctrlProp" Target="../ctrlProps/ctrlProp363.xml"/><Relationship Id="rId574" Type="http://schemas.openxmlformats.org/officeDocument/2006/relationships/ctrlProp" Target="../ctrlProps/ctrlProp570.xml"/><Relationship Id="rId1120" Type="http://schemas.openxmlformats.org/officeDocument/2006/relationships/ctrlProp" Target="../ctrlProps/ctrlProp1116.xml"/><Relationship Id="rId227" Type="http://schemas.openxmlformats.org/officeDocument/2006/relationships/ctrlProp" Target="../ctrlProps/ctrlProp223.xml"/><Relationship Id="rId781" Type="http://schemas.openxmlformats.org/officeDocument/2006/relationships/ctrlProp" Target="../ctrlProps/ctrlProp777.xml"/><Relationship Id="rId879" Type="http://schemas.openxmlformats.org/officeDocument/2006/relationships/ctrlProp" Target="../ctrlProps/ctrlProp875.xml"/><Relationship Id="rId434" Type="http://schemas.openxmlformats.org/officeDocument/2006/relationships/ctrlProp" Target="../ctrlProps/ctrlProp430.xml"/><Relationship Id="rId641" Type="http://schemas.openxmlformats.org/officeDocument/2006/relationships/ctrlProp" Target="../ctrlProps/ctrlProp637.xml"/><Relationship Id="rId739" Type="http://schemas.openxmlformats.org/officeDocument/2006/relationships/ctrlProp" Target="../ctrlProps/ctrlProp735.xml"/><Relationship Id="rId1064" Type="http://schemas.openxmlformats.org/officeDocument/2006/relationships/ctrlProp" Target="../ctrlProps/ctrlProp1060.xml"/><Relationship Id="rId280" Type="http://schemas.openxmlformats.org/officeDocument/2006/relationships/ctrlProp" Target="../ctrlProps/ctrlProp276.xml"/><Relationship Id="rId501" Type="http://schemas.openxmlformats.org/officeDocument/2006/relationships/ctrlProp" Target="../ctrlProps/ctrlProp497.xml"/><Relationship Id="rId946" Type="http://schemas.openxmlformats.org/officeDocument/2006/relationships/ctrlProp" Target="../ctrlProps/ctrlProp942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378" Type="http://schemas.openxmlformats.org/officeDocument/2006/relationships/ctrlProp" Target="../ctrlProps/ctrlProp374.xml"/><Relationship Id="rId585" Type="http://schemas.openxmlformats.org/officeDocument/2006/relationships/ctrlProp" Target="../ctrlProps/ctrlProp581.xml"/><Relationship Id="rId792" Type="http://schemas.openxmlformats.org/officeDocument/2006/relationships/ctrlProp" Target="../ctrlProps/ctrlProp788.xml"/><Relationship Id="rId806" Type="http://schemas.openxmlformats.org/officeDocument/2006/relationships/ctrlProp" Target="../ctrlProps/ctrlProp802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652" Type="http://schemas.openxmlformats.org/officeDocument/2006/relationships/ctrlProp" Target="../ctrlProps/ctrlProp648.xml"/><Relationship Id="rId1075" Type="http://schemas.openxmlformats.org/officeDocument/2006/relationships/ctrlProp" Target="../ctrlProps/ctrlProp1071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512" Type="http://schemas.openxmlformats.org/officeDocument/2006/relationships/ctrlProp" Target="../ctrlProps/ctrlProp508.xml"/><Relationship Id="rId957" Type="http://schemas.openxmlformats.org/officeDocument/2006/relationships/ctrlProp" Target="../ctrlProps/ctrlProp953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96" Type="http://schemas.openxmlformats.org/officeDocument/2006/relationships/ctrlProp" Target="../ctrlProps/ctrlProp592.xml"/><Relationship Id="rId817" Type="http://schemas.openxmlformats.org/officeDocument/2006/relationships/ctrlProp" Target="../ctrlProps/ctrlProp813.xml"/><Relationship Id="rId1002" Type="http://schemas.openxmlformats.org/officeDocument/2006/relationships/ctrlProp" Target="../ctrlProps/ctrlProp998.xml"/><Relationship Id="rId249" Type="http://schemas.openxmlformats.org/officeDocument/2006/relationships/ctrlProp" Target="../ctrlProps/ctrlProp245.xml"/><Relationship Id="rId456" Type="http://schemas.openxmlformats.org/officeDocument/2006/relationships/ctrlProp" Target="../ctrlProps/ctrlProp452.xml"/><Relationship Id="rId663" Type="http://schemas.openxmlformats.org/officeDocument/2006/relationships/ctrlProp" Target="../ctrlProps/ctrlProp659.xml"/><Relationship Id="rId870" Type="http://schemas.openxmlformats.org/officeDocument/2006/relationships/ctrlProp" Target="../ctrlProps/ctrlProp866.xml"/><Relationship Id="rId1086" Type="http://schemas.openxmlformats.org/officeDocument/2006/relationships/ctrlProp" Target="../ctrlProps/ctrlProp1082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968" Type="http://schemas.openxmlformats.org/officeDocument/2006/relationships/ctrlProp" Target="../ctrlProps/ctrlProp964.xml"/><Relationship Id="rId97" Type="http://schemas.openxmlformats.org/officeDocument/2006/relationships/ctrlProp" Target="../ctrlProps/ctrlProp93.xml"/><Relationship Id="rId730" Type="http://schemas.openxmlformats.org/officeDocument/2006/relationships/ctrlProp" Target="../ctrlProps/ctrlProp726.xml"/><Relationship Id="rId828" Type="http://schemas.openxmlformats.org/officeDocument/2006/relationships/ctrlProp" Target="../ctrlProps/ctrlProp824.xml"/><Relationship Id="rId1013" Type="http://schemas.openxmlformats.org/officeDocument/2006/relationships/ctrlProp" Target="../ctrlProps/ctrlProp1009.xml"/><Relationship Id="rId162" Type="http://schemas.openxmlformats.org/officeDocument/2006/relationships/ctrlProp" Target="../ctrlProps/ctrlProp158.xml"/><Relationship Id="rId467" Type="http://schemas.openxmlformats.org/officeDocument/2006/relationships/ctrlProp" Target="../ctrlProps/ctrlProp463.xml"/><Relationship Id="rId1097" Type="http://schemas.openxmlformats.org/officeDocument/2006/relationships/ctrlProp" Target="../ctrlProps/ctrlProp1093.xml"/><Relationship Id="rId674" Type="http://schemas.openxmlformats.org/officeDocument/2006/relationships/ctrlProp" Target="../ctrlProps/ctrlProp670.xml"/><Relationship Id="rId881" Type="http://schemas.openxmlformats.org/officeDocument/2006/relationships/ctrlProp" Target="../ctrlProps/ctrlProp877.xml"/><Relationship Id="rId979" Type="http://schemas.openxmlformats.org/officeDocument/2006/relationships/ctrlProp" Target="../ctrlProps/ctrlProp975.xml"/><Relationship Id="rId24" Type="http://schemas.openxmlformats.org/officeDocument/2006/relationships/ctrlProp" Target="../ctrlProps/ctrlProp20.xml"/><Relationship Id="rId327" Type="http://schemas.openxmlformats.org/officeDocument/2006/relationships/ctrlProp" Target="../ctrlProps/ctrlProp323.xml"/><Relationship Id="rId534" Type="http://schemas.openxmlformats.org/officeDocument/2006/relationships/ctrlProp" Target="../ctrlProps/ctrlProp530.xml"/><Relationship Id="rId741" Type="http://schemas.openxmlformats.org/officeDocument/2006/relationships/ctrlProp" Target="../ctrlProps/ctrlProp737.xml"/><Relationship Id="rId839" Type="http://schemas.openxmlformats.org/officeDocument/2006/relationships/ctrlProp" Target="../ctrlProps/ctrlProp835.xml"/><Relationship Id="rId173" Type="http://schemas.openxmlformats.org/officeDocument/2006/relationships/ctrlProp" Target="../ctrlProps/ctrlProp169.xml"/><Relationship Id="rId380" Type="http://schemas.openxmlformats.org/officeDocument/2006/relationships/ctrlProp" Target="../ctrlProps/ctrlProp376.xml"/><Relationship Id="rId601" Type="http://schemas.openxmlformats.org/officeDocument/2006/relationships/ctrlProp" Target="../ctrlProps/ctrlProp597.xml"/><Relationship Id="rId1024" Type="http://schemas.openxmlformats.org/officeDocument/2006/relationships/ctrlProp" Target="../ctrlProps/ctrlProp1020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685" Type="http://schemas.openxmlformats.org/officeDocument/2006/relationships/ctrlProp" Target="../ctrlProps/ctrlProp681.xml"/><Relationship Id="rId892" Type="http://schemas.openxmlformats.org/officeDocument/2006/relationships/ctrlProp" Target="../ctrlProps/ctrlProp888.xml"/><Relationship Id="rId906" Type="http://schemas.openxmlformats.org/officeDocument/2006/relationships/ctrlProp" Target="../ctrlProps/ctrlProp902.xml"/><Relationship Id="rId35" Type="http://schemas.openxmlformats.org/officeDocument/2006/relationships/ctrlProp" Target="../ctrlProps/ctrlProp31.xml"/><Relationship Id="rId100" Type="http://schemas.openxmlformats.org/officeDocument/2006/relationships/ctrlProp" Target="../ctrlProps/ctrlProp96.xml"/><Relationship Id="rId338" Type="http://schemas.openxmlformats.org/officeDocument/2006/relationships/ctrlProp" Target="../ctrlProps/ctrlProp334.xml"/><Relationship Id="rId545" Type="http://schemas.openxmlformats.org/officeDocument/2006/relationships/ctrlProp" Target="../ctrlProps/ctrlProp541.xml"/><Relationship Id="rId752" Type="http://schemas.openxmlformats.org/officeDocument/2006/relationships/ctrlProp" Target="../ctrlProps/ctrlProp74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612" Type="http://schemas.openxmlformats.org/officeDocument/2006/relationships/ctrlProp" Target="../ctrlProps/ctrlProp608.xml"/><Relationship Id="rId1035" Type="http://schemas.openxmlformats.org/officeDocument/2006/relationships/ctrlProp" Target="../ctrlProps/ctrlProp1031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696" Type="http://schemas.openxmlformats.org/officeDocument/2006/relationships/ctrlProp" Target="../ctrlProps/ctrlProp692.xml"/><Relationship Id="rId917" Type="http://schemas.openxmlformats.org/officeDocument/2006/relationships/ctrlProp" Target="../ctrlProps/ctrlProp913.xml"/><Relationship Id="rId1102" Type="http://schemas.openxmlformats.org/officeDocument/2006/relationships/ctrlProp" Target="../ctrlProps/ctrlProp1098.xml"/><Relationship Id="rId46" Type="http://schemas.openxmlformats.org/officeDocument/2006/relationships/ctrlProp" Target="../ctrlProps/ctrlProp42.xml"/><Relationship Id="rId349" Type="http://schemas.openxmlformats.org/officeDocument/2006/relationships/ctrlProp" Target="../ctrlProps/ctrlProp345.xml"/><Relationship Id="rId556" Type="http://schemas.openxmlformats.org/officeDocument/2006/relationships/ctrlProp" Target="../ctrlProps/ctrlProp552.xml"/><Relationship Id="rId763" Type="http://schemas.openxmlformats.org/officeDocument/2006/relationships/ctrlProp" Target="../ctrlProps/ctrlProp759.xml"/><Relationship Id="rId111" Type="http://schemas.openxmlformats.org/officeDocument/2006/relationships/ctrlProp" Target="../ctrlProps/ctrlProp107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416" Type="http://schemas.openxmlformats.org/officeDocument/2006/relationships/ctrlProp" Target="../ctrlProps/ctrlProp412.xml"/><Relationship Id="rId970" Type="http://schemas.openxmlformats.org/officeDocument/2006/relationships/ctrlProp" Target="../ctrlProps/ctrlProp966.xml"/><Relationship Id="rId1046" Type="http://schemas.openxmlformats.org/officeDocument/2006/relationships/ctrlProp" Target="../ctrlProps/ctrlProp1042.xml"/><Relationship Id="rId623" Type="http://schemas.openxmlformats.org/officeDocument/2006/relationships/ctrlProp" Target="../ctrlProps/ctrlProp619.xml"/><Relationship Id="rId830" Type="http://schemas.openxmlformats.org/officeDocument/2006/relationships/ctrlProp" Target="../ctrlProps/ctrlProp826.xml"/><Relationship Id="rId928" Type="http://schemas.openxmlformats.org/officeDocument/2006/relationships/ctrlProp" Target="../ctrlProps/ctrlProp924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567" Type="http://schemas.openxmlformats.org/officeDocument/2006/relationships/ctrlProp" Target="../ctrlProps/ctrlProp563.xml"/><Relationship Id="rId1113" Type="http://schemas.openxmlformats.org/officeDocument/2006/relationships/ctrlProp" Target="../ctrlProps/ctrlProp1109.xml"/><Relationship Id="rId122" Type="http://schemas.openxmlformats.org/officeDocument/2006/relationships/ctrlProp" Target="../ctrlProps/ctrlProp118.xml"/><Relationship Id="rId774" Type="http://schemas.openxmlformats.org/officeDocument/2006/relationships/ctrlProp" Target="../ctrlProps/ctrlProp770.xml"/><Relationship Id="rId981" Type="http://schemas.openxmlformats.org/officeDocument/2006/relationships/ctrlProp" Target="../ctrlProps/ctrlProp977.xml"/><Relationship Id="rId1057" Type="http://schemas.openxmlformats.org/officeDocument/2006/relationships/ctrlProp" Target="../ctrlProps/ctrlProp1053.xml"/><Relationship Id="rId427" Type="http://schemas.openxmlformats.org/officeDocument/2006/relationships/ctrlProp" Target="../ctrlProps/ctrlProp423.xml"/><Relationship Id="rId634" Type="http://schemas.openxmlformats.org/officeDocument/2006/relationships/ctrlProp" Target="../ctrlProps/ctrlProp630.xml"/><Relationship Id="rId841" Type="http://schemas.openxmlformats.org/officeDocument/2006/relationships/ctrlProp" Target="../ctrlProps/ctrlProp837.xml"/><Relationship Id="rId273" Type="http://schemas.openxmlformats.org/officeDocument/2006/relationships/ctrlProp" Target="../ctrlProps/ctrlProp269.xml"/><Relationship Id="rId480" Type="http://schemas.openxmlformats.org/officeDocument/2006/relationships/ctrlProp" Target="../ctrlProps/ctrlProp476.xml"/><Relationship Id="rId701" Type="http://schemas.openxmlformats.org/officeDocument/2006/relationships/ctrlProp" Target="../ctrlProps/ctrlProp697.xml"/><Relationship Id="rId939" Type="http://schemas.openxmlformats.org/officeDocument/2006/relationships/ctrlProp" Target="../ctrlProps/ctrlProp935.xml"/><Relationship Id="rId1124" Type="http://schemas.openxmlformats.org/officeDocument/2006/relationships/ctrlProp" Target="../ctrlProps/ctrlProp1120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785" Type="http://schemas.openxmlformats.org/officeDocument/2006/relationships/ctrlProp" Target="../ctrlProps/ctrlProp781.xml"/><Relationship Id="rId992" Type="http://schemas.openxmlformats.org/officeDocument/2006/relationships/ctrlProp" Target="../ctrlProps/ctrlProp988.xml"/><Relationship Id="rId200" Type="http://schemas.openxmlformats.org/officeDocument/2006/relationships/ctrlProp" Target="../ctrlProps/ctrlProp196.xml"/><Relationship Id="rId438" Type="http://schemas.openxmlformats.org/officeDocument/2006/relationships/ctrlProp" Target="../ctrlProps/ctrlProp434.xml"/><Relationship Id="rId645" Type="http://schemas.openxmlformats.org/officeDocument/2006/relationships/ctrlProp" Target="../ctrlProps/ctrlProp641.xml"/><Relationship Id="rId852" Type="http://schemas.openxmlformats.org/officeDocument/2006/relationships/ctrlProp" Target="../ctrlProps/ctrlProp848.xml"/><Relationship Id="rId1068" Type="http://schemas.openxmlformats.org/officeDocument/2006/relationships/ctrlProp" Target="../ctrlProps/ctrlProp1064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712" Type="http://schemas.openxmlformats.org/officeDocument/2006/relationships/ctrlProp" Target="../ctrlProps/ctrlProp708.xml"/><Relationship Id="rId79" Type="http://schemas.openxmlformats.org/officeDocument/2006/relationships/ctrlProp" Target="../ctrlProps/ctrlProp75.xml"/><Relationship Id="rId144" Type="http://schemas.openxmlformats.org/officeDocument/2006/relationships/ctrlProp" Target="../ctrlProps/ctrlProp140.xml"/><Relationship Id="rId589" Type="http://schemas.openxmlformats.org/officeDocument/2006/relationships/ctrlProp" Target="../ctrlProps/ctrlProp585.xml"/><Relationship Id="rId796" Type="http://schemas.openxmlformats.org/officeDocument/2006/relationships/ctrlProp" Target="../ctrlProps/ctrlProp792.xml"/><Relationship Id="rId351" Type="http://schemas.openxmlformats.org/officeDocument/2006/relationships/ctrlProp" Target="../ctrlProps/ctrlProp347.xml"/><Relationship Id="rId449" Type="http://schemas.openxmlformats.org/officeDocument/2006/relationships/ctrlProp" Target="../ctrlProps/ctrlProp445.xml"/><Relationship Id="rId656" Type="http://schemas.openxmlformats.org/officeDocument/2006/relationships/ctrlProp" Target="../ctrlProps/ctrlProp652.xml"/><Relationship Id="rId863" Type="http://schemas.openxmlformats.org/officeDocument/2006/relationships/ctrlProp" Target="../ctrlProps/ctrlProp859.xml"/><Relationship Id="rId1079" Type="http://schemas.openxmlformats.org/officeDocument/2006/relationships/ctrlProp" Target="../ctrlProps/ctrlProp1075.xml"/><Relationship Id="rId211" Type="http://schemas.openxmlformats.org/officeDocument/2006/relationships/ctrlProp" Target="../ctrlProps/ctrlProp207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516" Type="http://schemas.openxmlformats.org/officeDocument/2006/relationships/ctrlProp" Target="../ctrlProps/ctrlProp512.xml"/><Relationship Id="rId723" Type="http://schemas.openxmlformats.org/officeDocument/2006/relationships/ctrlProp" Target="../ctrlProps/ctrlProp719.xml"/><Relationship Id="rId930" Type="http://schemas.openxmlformats.org/officeDocument/2006/relationships/ctrlProp" Target="../ctrlProps/ctrlProp926.xml"/><Relationship Id="rId1006" Type="http://schemas.openxmlformats.org/officeDocument/2006/relationships/ctrlProp" Target="../ctrlProps/ctrlProp1002.xml"/><Relationship Id="rId155" Type="http://schemas.openxmlformats.org/officeDocument/2006/relationships/ctrlProp" Target="../ctrlProps/ctrlProp151.xml"/><Relationship Id="rId362" Type="http://schemas.openxmlformats.org/officeDocument/2006/relationships/ctrlProp" Target="../ctrlProps/ctrlProp358.xml"/><Relationship Id="rId222" Type="http://schemas.openxmlformats.org/officeDocument/2006/relationships/ctrlProp" Target="../ctrlProps/ctrlProp218.xml"/><Relationship Id="rId667" Type="http://schemas.openxmlformats.org/officeDocument/2006/relationships/ctrlProp" Target="../ctrlProps/ctrlProp663.xml"/><Relationship Id="rId874" Type="http://schemas.openxmlformats.org/officeDocument/2006/relationships/ctrlProp" Target="../ctrlProps/ctrlProp870.xml"/><Relationship Id="rId17" Type="http://schemas.openxmlformats.org/officeDocument/2006/relationships/ctrlProp" Target="../ctrlProps/ctrlProp13.xml"/><Relationship Id="rId527" Type="http://schemas.openxmlformats.org/officeDocument/2006/relationships/ctrlProp" Target="../ctrlProps/ctrlProp523.xml"/><Relationship Id="rId734" Type="http://schemas.openxmlformats.org/officeDocument/2006/relationships/ctrlProp" Target="../ctrlProps/ctrlProp730.xml"/><Relationship Id="rId941" Type="http://schemas.openxmlformats.org/officeDocument/2006/relationships/ctrlProp" Target="../ctrlProps/ctrlProp937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73" Type="http://schemas.openxmlformats.org/officeDocument/2006/relationships/ctrlProp" Target="../ctrlProps/ctrlProp369.xml"/><Relationship Id="rId580" Type="http://schemas.openxmlformats.org/officeDocument/2006/relationships/ctrlProp" Target="../ctrlProps/ctrlProp576.xml"/><Relationship Id="rId801" Type="http://schemas.openxmlformats.org/officeDocument/2006/relationships/ctrlProp" Target="../ctrlProps/ctrlProp797.xml"/><Relationship Id="rId1017" Type="http://schemas.openxmlformats.org/officeDocument/2006/relationships/ctrlProp" Target="../ctrlProps/ctrlProp101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678" Type="http://schemas.openxmlformats.org/officeDocument/2006/relationships/ctrlProp" Target="../ctrlProps/ctrlProp674.xml"/><Relationship Id="rId885" Type="http://schemas.openxmlformats.org/officeDocument/2006/relationships/ctrlProp" Target="../ctrlProps/ctrlProp881.xml"/><Relationship Id="rId1070" Type="http://schemas.openxmlformats.org/officeDocument/2006/relationships/ctrlProp" Target="../ctrlProps/ctrlProp1066.xml"/><Relationship Id="rId28" Type="http://schemas.openxmlformats.org/officeDocument/2006/relationships/ctrlProp" Target="../ctrlProps/ctrlProp24.xml"/><Relationship Id="rId300" Type="http://schemas.openxmlformats.org/officeDocument/2006/relationships/ctrlProp" Target="../ctrlProps/ctrlProp296.xml"/><Relationship Id="rId538" Type="http://schemas.openxmlformats.org/officeDocument/2006/relationships/ctrlProp" Target="../ctrlProps/ctrlProp534.xml"/><Relationship Id="rId745" Type="http://schemas.openxmlformats.org/officeDocument/2006/relationships/ctrlProp" Target="../ctrlProps/ctrlProp741.xml"/><Relationship Id="rId952" Type="http://schemas.openxmlformats.org/officeDocument/2006/relationships/ctrlProp" Target="../ctrlProps/ctrlProp948.xml"/><Relationship Id="rId81" Type="http://schemas.openxmlformats.org/officeDocument/2006/relationships/ctrlProp" Target="../ctrlProps/ctrlProp77.xml"/><Relationship Id="rId177" Type="http://schemas.openxmlformats.org/officeDocument/2006/relationships/ctrlProp" Target="../ctrlProps/ctrlProp173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605" Type="http://schemas.openxmlformats.org/officeDocument/2006/relationships/ctrlProp" Target="../ctrlProps/ctrlProp601.xml"/><Relationship Id="rId812" Type="http://schemas.openxmlformats.org/officeDocument/2006/relationships/ctrlProp" Target="../ctrlProps/ctrlProp808.xml"/><Relationship Id="rId1028" Type="http://schemas.openxmlformats.org/officeDocument/2006/relationships/ctrlProp" Target="../ctrlProps/ctrlProp1024.xml"/><Relationship Id="rId244" Type="http://schemas.openxmlformats.org/officeDocument/2006/relationships/ctrlProp" Target="../ctrlProps/ctrlProp240.xml"/><Relationship Id="rId689" Type="http://schemas.openxmlformats.org/officeDocument/2006/relationships/ctrlProp" Target="../ctrlProps/ctrlProp685.xml"/><Relationship Id="rId896" Type="http://schemas.openxmlformats.org/officeDocument/2006/relationships/ctrlProp" Target="../ctrlProps/ctrlProp892.xml"/><Relationship Id="rId1081" Type="http://schemas.openxmlformats.org/officeDocument/2006/relationships/ctrlProp" Target="../ctrlProps/ctrlProp1077.xml"/><Relationship Id="rId39" Type="http://schemas.openxmlformats.org/officeDocument/2006/relationships/ctrlProp" Target="../ctrlProps/ctrlProp35.xml"/><Relationship Id="rId451" Type="http://schemas.openxmlformats.org/officeDocument/2006/relationships/ctrlProp" Target="../ctrlProps/ctrlProp447.xml"/><Relationship Id="rId549" Type="http://schemas.openxmlformats.org/officeDocument/2006/relationships/ctrlProp" Target="../ctrlProps/ctrlProp545.xml"/><Relationship Id="rId756" Type="http://schemas.openxmlformats.org/officeDocument/2006/relationships/ctrlProp" Target="../ctrlProps/ctrlProp752.xml"/><Relationship Id="rId104" Type="http://schemas.openxmlformats.org/officeDocument/2006/relationships/ctrlProp" Target="../ctrlProps/ctrlProp100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963" Type="http://schemas.openxmlformats.org/officeDocument/2006/relationships/ctrlProp" Target="../ctrlProps/ctrlProp959.xml"/><Relationship Id="rId1039" Type="http://schemas.openxmlformats.org/officeDocument/2006/relationships/ctrlProp" Target="../ctrlProps/ctrlProp1035.xml"/><Relationship Id="rId92" Type="http://schemas.openxmlformats.org/officeDocument/2006/relationships/ctrlProp" Target="../ctrlProps/ctrlProp88.xml"/><Relationship Id="rId616" Type="http://schemas.openxmlformats.org/officeDocument/2006/relationships/ctrlProp" Target="../ctrlProps/ctrlProp612.xml"/><Relationship Id="rId823" Type="http://schemas.openxmlformats.org/officeDocument/2006/relationships/ctrlProp" Target="../ctrlProps/ctrlProp819.xml"/><Relationship Id="rId255" Type="http://schemas.openxmlformats.org/officeDocument/2006/relationships/ctrlProp" Target="../ctrlProps/ctrlProp251.xml"/><Relationship Id="rId462" Type="http://schemas.openxmlformats.org/officeDocument/2006/relationships/ctrlProp" Target="../ctrlProps/ctrlProp458.xml"/><Relationship Id="rId1092" Type="http://schemas.openxmlformats.org/officeDocument/2006/relationships/ctrlProp" Target="../ctrlProps/ctrlProp1088.xml"/><Relationship Id="rId1106" Type="http://schemas.openxmlformats.org/officeDocument/2006/relationships/ctrlProp" Target="../ctrlProps/ctrlProp1102.xml"/><Relationship Id="rId115" Type="http://schemas.openxmlformats.org/officeDocument/2006/relationships/ctrlProp" Target="../ctrlProps/ctrlProp111.xml"/><Relationship Id="rId322" Type="http://schemas.openxmlformats.org/officeDocument/2006/relationships/ctrlProp" Target="../ctrlProps/ctrlProp318.xml"/><Relationship Id="rId767" Type="http://schemas.openxmlformats.org/officeDocument/2006/relationships/ctrlProp" Target="../ctrlProps/ctrlProp763.xml"/><Relationship Id="rId974" Type="http://schemas.openxmlformats.org/officeDocument/2006/relationships/ctrlProp" Target="../ctrlProps/ctrlProp970.xml"/><Relationship Id="rId199" Type="http://schemas.openxmlformats.org/officeDocument/2006/relationships/ctrlProp" Target="../ctrlProps/ctrlProp195.xml"/><Relationship Id="rId627" Type="http://schemas.openxmlformats.org/officeDocument/2006/relationships/ctrlProp" Target="../ctrlProps/ctrlProp623.xml"/><Relationship Id="rId834" Type="http://schemas.openxmlformats.org/officeDocument/2006/relationships/ctrlProp" Target="../ctrlProps/ctrlProp830.xml"/><Relationship Id="rId266" Type="http://schemas.openxmlformats.org/officeDocument/2006/relationships/ctrlProp" Target="../ctrlProps/ctrlProp262.xml"/><Relationship Id="rId473" Type="http://schemas.openxmlformats.org/officeDocument/2006/relationships/ctrlProp" Target="../ctrlProps/ctrlProp469.xml"/><Relationship Id="rId680" Type="http://schemas.openxmlformats.org/officeDocument/2006/relationships/ctrlProp" Target="../ctrlProps/ctrlProp676.xml"/><Relationship Id="rId901" Type="http://schemas.openxmlformats.org/officeDocument/2006/relationships/ctrlProp" Target="../ctrlProps/ctrlProp897.xml"/><Relationship Id="rId1117" Type="http://schemas.openxmlformats.org/officeDocument/2006/relationships/ctrlProp" Target="../ctrlProps/ctrlProp1113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78" Type="http://schemas.openxmlformats.org/officeDocument/2006/relationships/ctrlProp" Target="../ctrlProps/ctrlProp774.xml"/><Relationship Id="rId985" Type="http://schemas.openxmlformats.org/officeDocument/2006/relationships/ctrlProp" Target="../ctrlProps/ctrlProp981.xml"/><Relationship Id="rId638" Type="http://schemas.openxmlformats.org/officeDocument/2006/relationships/ctrlProp" Target="../ctrlProps/ctrlProp634.xml"/><Relationship Id="rId845" Type="http://schemas.openxmlformats.org/officeDocument/2006/relationships/ctrlProp" Target="../ctrlProps/ctrlProp841.xml"/><Relationship Id="rId1030" Type="http://schemas.openxmlformats.org/officeDocument/2006/relationships/ctrlProp" Target="../ctrlProps/ctrlProp1026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84" Type="http://schemas.openxmlformats.org/officeDocument/2006/relationships/ctrlProp" Target="../ctrlProps/ctrlProp480.xml"/><Relationship Id="rId705" Type="http://schemas.openxmlformats.org/officeDocument/2006/relationships/ctrlProp" Target="../ctrlProps/ctrlProp701.xml"/><Relationship Id="rId1128" Type="http://schemas.openxmlformats.org/officeDocument/2006/relationships/ctrlProp" Target="../ctrlProps/ctrlProp1124.xml"/><Relationship Id="rId137" Type="http://schemas.openxmlformats.org/officeDocument/2006/relationships/ctrlProp" Target="../ctrlProps/ctrlProp133.xml"/><Relationship Id="rId344" Type="http://schemas.openxmlformats.org/officeDocument/2006/relationships/ctrlProp" Target="../ctrlProps/ctrlProp340.xml"/><Relationship Id="rId691" Type="http://schemas.openxmlformats.org/officeDocument/2006/relationships/ctrlProp" Target="../ctrlProps/ctrlProp687.xml"/><Relationship Id="rId789" Type="http://schemas.openxmlformats.org/officeDocument/2006/relationships/ctrlProp" Target="../ctrlProps/ctrlProp785.xml"/><Relationship Id="rId912" Type="http://schemas.openxmlformats.org/officeDocument/2006/relationships/ctrlProp" Target="../ctrlProps/ctrlProp908.xml"/><Relationship Id="rId996" Type="http://schemas.openxmlformats.org/officeDocument/2006/relationships/ctrlProp" Target="../ctrlProps/ctrlProp992.xml"/><Relationship Id="rId41" Type="http://schemas.openxmlformats.org/officeDocument/2006/relationships/ctrlProp" Target="../ctrlProps/ctrlProp37.xml"/><Relationship Id="rId551" Type="http://schemas.openxmlformats.org/officeDocument/2006/relationships/ctrlProp" Target="../ctrlProps/ctrlProp547.xml"/><Relationship Id="rId649" Type="http://schemas.openxmlformats.org/officeDocument/2006/relationships/ctrlProp" Target="../ctrlProps/ctrlProp645.xml"/><Relationship Id="rId856" Type="http://schemas.openxmlformats.org/officeDocument/2006/relationships/ctrlProp" Target="../ctrlProps/ctrlProp852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509" Type="http://schemas.openxmlformats.org/officeDocument/2006/relationships/ctrlProp" Target="../ctrlProps/ctrlProp505.xml"/><Relationship Id="rId1041" Type="http://schemas.openxmlformats.org/officeDocument/2006/relationships/ctrlProp" Target="../ctrlProps/ctrlProp1037.xml"/><Relationship Id="rId495" Type="http://schemas.openxmlformats.org/officeDocument/2006/relationships/ctrlProp" Target="../ctrlProps/ctrlProp491.xml"/><Relationship Id="rId716" Type="http://schemas.openxmlformats.org/officeDocument/2006/relationships/ctrlProp" Target="../ctrlProps/ctrlProp712.xml"/><Relationship Id="rId923" Type="http://schemas.openxmlformats.org/officeDocument/2006/relationships/ctrlProp" Target="../ctrlProps/ctrlProp919.xml"/><Relationship Id="rId52" Type="http://schemas.openxmlformats.org/officeDocument/2006/relationships/ctrlProp" Target="../ctrlProps/ctrlProp48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422" Type="http://schemas.openxmlformats.org/officeDocument/2006/relationships/ctrlProp" Target="../ctrlProps/ctrlProp418.xml"/><Relationship Id="rId867" Type="http://schemas.openxmlformats.org/officeDocument/2006/relationships/ctrlProp" Target="../ctrlProps/ctrlProp863.xml"/><Relationship Id="rId1052" Type="http://schemas.openxmlformats.org/officeDocument/2006/relationships/ctrlProp" Target="../ctrlProps/ctrlProp1048.xml"/><Relationship Id="rId299" Type="http://schemas.openxmlformats.org/officeDocument/2006/relationships/ctrlProp" Target="../ctrlProps/ctrlProp295.xml"/><Relationship Id="rId727" Type="http://schemas.openxmlformats.org/officeDocument/2006/relationships/ctrlProp" Target="../ctrlProps/ctrlProp723.xml"/><Relationship Id="rId934" Type="http://schemas.openxmlformats.org/officeDocument/2006/relationships/ctrlProp" Target="../ctrlProps/ctrlProp930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780" Type="http://schemas.openxmlformats.org/officeDocument/2006/relationships/ctrlProp" Target="../ctrlProps/ctrlProp776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878" Type="http://schemas.openxmlformats.org/officeDocument/2006/relationships/ctrlProp" Target="../ctrlProps/ctrlProp874.xml"/><Relationship Id="rId1063" Type="http://schemas.openxmlformats.org/officeDocument/2006/relationships/ctrlProp" Target="../ctrlProps/ctrlProp1059.xml"/><Relationship Id="rId640" Type="http://schemas.openxmlformats.org/officeDocument/2006/relationships/ctrlProp" Target="../ctrlProps/ctrlProp636.xml"/><Relationship Id="rId738" Type="http://schemas.openxmlformats.org/officeDocument/2006/relationships/ctrlProp" Target="../ctrlProps/ctrlProp734.xml"/><Relationship Id="rId945" Type="http://schemas.openxmlformats.org/officeDocument/2006/relationships/ctrlProp" Target="../ctrlProps/ctrlProp941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805" Type="http://schemas.openxmlformats.org/officeDocument/2006/relationships/ctrlProp" Target="../ctrlProps/ctrlProp801.xml"/><Relationship Id="rId1130" Type="http://schemas.openxmlformats.org/officeDocument/2006/relationships/comments" Target="../comments1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791" Type="http://schemas.openxmlformats.org/officeDocument/2006/relationships/ctrlProp" Target="../ctrlProps/ctrlProp787.xml"/><Relationship Id="rId889" Type="http://schemas.openxmlformats.org/officeDocument/2006/relationships/ctrlProp" Target="../ctrlProps/ctrlProp885.xml"/><Relationship Id="rId1074" Type="http://schemas.openxmlformats.org/officeDocument/2006/relationships/ctrlProp" Target="../ctrlProps/ctrlProp1070.xml"/><Relationship Id="rId444" Type="http://schemas.openxmlformats.org/officeDocument/2006/relationships/ctrlProp" Target="../ctrlProps/ctrlProp440.xml"/><Relationship Id="rId651" Type="http://schemas.openxmlformats.org/officeDocument/2006/relationships/ctrlProp" Target="../ctrlProps/ctrlProp647.xml"/><Relationship Id="rId749" Type="http://schemas.openxmlformats.org/officeDocument/2006/relationships/ctrlProp" Target="../ctrlProps/ctrlProp745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609" Type="http://schemas.openxmlformats.org/officeDocument/2006/relationships/ctrlProp" Target="../ctrlProps/ctrlProp605.xml"/><Relationship Id="rId956" Type="http://schemas.openxmlformats.org/officeDocument/2006/relationships/ctrlProp" Target="../ctrlProps/ctrlProp952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816" Type="http://schemas.openxmlformats.org/officeDocument/2006/relationships/ctrlProp" Target="../ctrlProps/ctrlProp812.xml"/><Relationship Id="rId1001" Type="http://schemas.openxmlformats.org/officeDocument/2006/relationships/ctrlProp" Target="../ctrlProps/ctrlProp997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662" Type="http://schemas.openxmlformats.org/officeDocument/2006/relationships/ctrlProp" Target="../ctrlProps/ctrlProp658.xml"/><Relationship Id="rId1085" Type="http://schemas.openxmlformats.org/officeDocument/2006/relationships/ctrlProp" Target="../ctrlProps/ctrlProp108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7" Type="http://schemas.openxmlformats.org/officeDocument/2006/relationships/ctrlProp" Target="../ctrlProps/ctrlProp963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827" Type="http://schemas.openxmlformats.org/officeDocument/2006/relationships/ctrlProp" Target="../ctrlProps/ctrlProp823.xml"/><Relationship Id="rId1012" Type="http://schemas.openxmlformats.org/officeDocument/2006/relationships/ctrlProp" Target="../ctrlProps/ctrlProp1008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673" Type="http://schemas.openxmlformats.org/officeDocument/2006/relationships/ctrlProp" Target="../ctrlProps/ctrlProp669.xml"/><Relationship Id="rId880" Type="http://schemas.openxmlformats.org/officeDocument/2006/relationships/ctrlProp" Target="../ctrlProps/ctrlProp876.xml"/><Relationship Id="rId1096" Type="http://schemas.openxmlformats.org/officeDocument/2006/relationships/ctrlProp" Target="../ctrlProps/ctrlProp109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978" Type="http://schemas.openxmlformats.org/officeDocument/2006/relationships/ctrlProp" Target="../ctrlProps/ctrlProp974.xml"/><Relationship Id="rId740" Type="http://schemas.openxmlformats.org/officeDocument/2006/relationships/ctrlProp" Target="../ctrlProps/ctrlProp736.xml"/><Relationship Id="rId838" Type="http://schemas.openxmlformats.org/officeDocument/2006/relationships/ctrlProp" Target="../ctrlProps/ctrlProp834.xml"/><Relationship Id="rId1023" Type="http://schemas.openxmlformats.org/officeDocument/2006/relationships/ctrlProp" Target="../ctrlProps/ctrlProp101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684" Type="http://schemas.openxmlformats.org/officeDocument/2006/relationships/ctrlProp" Target="../ctrlProps/ctrlProp680.xml"/><Relationship Id="rId337" Type="http://schemas.openxmlformats.org/officeDocument/2006/relationships/ctrlProp" Target="../ctrlProps/ctrlProp333.xml"/><Relationship Id="rId891" Type="http://schemas.openxmlformats.org/officeDocument/2006/relationships/ctrlProp" Target="../ctrlProps/ctrlProp887.xml"/><Relationship Id="rId905" Type="http://schemas.openxmlformats.org/officeDocument/2006/relationships/ctrlProp" Target="../ctrlProps/ctrlProp901.xml"/><Relationship Id="rId989" Type="http://schemas.openxmlformats.org/officeDocument/2006/relationships/ctrlProp" Target="../ctrlProps/ctrlProp985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751" Type="http://schemas.openxmlformats.org/officeDocument/2006/relationships/ctrlProp" Target="../ctrlProps/ctrlProp747.xml"/><Relationship Id="rId849" Type="http://schemas.openxmlformats.org/officeDocument/2006/relationships/ctrlProp" Target="../ctrlProps/ctrlProp845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611" Type="http://schemas.openxmlformats.org/officeDocument/2006/relationships/ctrlProp" Target="../ctrlProps/ctrlProp607.xml"/><Relationship Id="rId1034" Type="http://schemas.openxmlformats.org/officeDocument/2006/relationships/ctrlProp" Target="../ctrlProps/ctrlProp103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695" Type="http://schemas.openxmlformats.org/officeDocument/2006/relationships/ctrlProp" Target="../ctrlProps/ctrlProp691.xml"/><Relationship Id="rId709" Type="http://schemas.openxmlformats.org/officeDocument/2006/relationships/ctrlProp" Target="../ctrlProps/ctrlProp705.xml"/><Relationship Id="rId916" Type="http://schemas.openxmlformats.org/officeDocument/2006/relationships/ctrlProp" Target="../ctrlProps/ctrlProp912.xml"/><Relationship Id="rId1101" Type="http://schemas.openxmlformats.org/officeDocument/2006/relationships/ctrlProp" Target="../ctrlProps/ctrlProp1097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762" Type="http://schemas.openxmlformats.org/officeDocument/2006/relationships/ctrlProp" Target="../ctrlProps/ctrlProp758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622" Type="http://schemas.openxmlformats.org/officeDocument/2006/relationships/ctrlProp" Target="../ctrlProps/ctrlProp618.xml"/><Relationship Id="rId1045" Type="http://schemas.openxmlformats.org/officeDocument/2006/relationships/ctrlProp" Target="../ctrlProps/ctrlProp104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Relationship Id="rId927" Type="http://schemas.openxmlformats.org/officeDocument/2006/relationships/ctrlProp" Target="../ctrlProps/ctrlProp923.xml"/><Relationship Id="rId1112" Type="http://schemas.openxmlformats.org/officeDocument/2006/relationships/ctrlProp" Target="../ctrlProps/ctrlProp1108.xml"/><Relationship Id="rId56" Type="http://schemas.openxmlformats.org/officeDocument/2006/relationships/ctrlProp" Target="../ctrlProps/ctrlProp52.xml"/><Relationship Id="rId359" Type="http://schemas.openxmlformats.org/officeDocument/2006/relationships/ctrlProp" Target="../ctrlProps/ctrlProp355.xml"/><Relationship Id="rId566" Type="http://schemas.openxmlformats.org/officeDocument/2006/relationships/ctrlProp" Target="../ctrlProps/ctrlProp562.xml"/><Relationship Id="rId773" Type="http://schemas.openxmlformats.org/officeDocument/2006/relationships/ctrlProp" Target="../ctrlProps/ctrlProp769.xml"/><Relationship Id="rId121" Type="http://schemas.openxmlformats.org/officeDocument/2006/relationships/ctrlProp" Target="../ctrlProps/ctrlProp117.xml"/><Relationship Id="rId219" Type="http://schemas.openxmlformats.org/officeDocument/2006/relationships/ctrlProp" Target="../ctrlProps/ctrlProp215.xml"/><Relationship Id="rId426" Type="http://schemas.openxmlformats.org/officeDocument/2006/relationships/ctrlProp" Target="../ctrlProps/ctrlProp422.xml"/><Relationship Id="rId633" Type="http://schemas.openxmlformats.org/officeDocument/2006/relationships/ctrlProp" Target="../ctrlProps/ctrlProp629.xml"/><Relationship Id="rId980" Type="http://schemas.openxmlformats.org/officeDocument/2006/relationships/ctrlProp" Target="../ctrlProps/ctrlProp976.xml"/><Relationship Id="rId1056" Type="http://schemas.openxmlformats.org/officeDocument/2006/relationships/ctrlProp" Target="../ctrlProps/ctrlProp1052.xml"/><Relationship Id="rId840" Type="http://schemas.openxmlformats.org/officeDocument/2006/relationships/ctrlProp" Target="../ctrlProps/ctrlProp836.xml"/><Relationship Id="rId938" Type="http://schemas.openxmlformats.org/officeDocument/2006/relationships/ctrlProp" Target="../ctrlProps/ctrlProp934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577" Type="http://schemas.openxmlformats.org/officeDocument/2006/relationships/ctrlProp" Target="../ctrlProps/ctrlProp573.xml"/><Relationship Id="rId700" Type="http://schemas.openxmlformats.org/officeDocument/2006/relationships/ctrlProp" Target="../ctrlProps/ctrlProp696.xml"/><Relationship Id="rId1123" Type="http://schemas.openxmlformats.org/officeDocument/2006/relationships/ctrlProp" Target="../ctrlProps/ctrlProp1119.xml"/><Relationship Id="rId132" Type="http://schemas.openxmlformats.org/officeDocument/2006/relationships/ctrlProp" Target="../ctrlProps/ctrlProp128.xml"/><Relationship Id="rId784" Type="http://schemas.openxmlformats.org/officeDocument/2006/relationships/ctrlProp" Target="../ctrlProps/ctrlProp780.xml"/><Relationship Id="rId991" Type="http://schemas.openxmlformats.org/officeDocument/2006/relationships/ctrlProp" Target="../ctrlProps/ctrlProp987.xml"/><Relationship Id="rId1067" Type="http://schemas.openxmlformats.org/officeDocument/2006/relationships/ctrlProp" Target="../ctrlProps/ctrlProp1063.xml"/><Relationship Id="rId437" Type="http://schemas.openxmlformats.org/officeDocument/2006/relationships/ctrlProp" Target="../ctrlProps/ctrlProp433.xml"/><Relationship Id="rId644" Type="http://schemas.openxmlformats.org/officeDocument/2006/relationships/ctrlProp" Target="../ctrlProps/ctrlProp640.xml"/><Relationship Id="rId851" Type="http://schemas.openxmlformats.org/officeDocument/2006/relationships/ctrlProp" Target="../ctrlProps/ctrlProp847.xml"/><Relationship Id="rId283" Type="http://schemas.openxmlformats.org/officeDocument/2006/relationships/ctrlProp" Target="../ctrlProps/ctrlProp279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711" Type="http://schemas.openxmlformats.org/officeDocument/2006/relationships/ctrlProp" Target="../ctrlProps/ctrlProp707.xml"/><Relationship Id="rId949" Type="http://schemas.openxmlformats.org/officeDocument/2006/relationships/ctrlProp" Target="../ctrlProps/ctrlProp945.xml"/><Relationship Id="rId78" Type="http://schemas.openxmlformats.org/officeDocument/2006/relationships/ctrlProp" Target="../ctrlProps/ctrlProp74.xml"/><Relationship Id="rId143" Type="http://schemas.openxmlformats.org/officeDocument/2006/relationships/ctrlProp" Target="../ctrlProps/ctrlProp139.xml"/><Relationship Id="rId350" Type="http://schemas.openxmlformats.org/officeDocument/2006/relationships/ctrlProp" Target="../ctrlProps/ctrlProp346.xml"/><Relationship Id="rId588" Type="http://schemas.openxmlformats.org/officeDocument/2006/relationships/ctrlProp" Target="../ctrlProps/ctrlProp584.xml"/><Relationship Id="rId795" Type="http://schemas.openxmlformats.org/officeDocument/2006/relationships/ctrlProp" Target="../ctrlProps/ctrlProp791.xml"/><Relationship Id="rId809" Type="http://schemas.openxmlformats.org/officeDocument/2006/relationships/ctrlProp" Target="../ctrlProps/ctrlProp805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448" Type="http://schemas.openxmlformats.org/officeDocument/2006/relationships/ctrlProp" Target="../ctrlProps/ctrlProp444.xml"/><Relationship Id="rId655" Type="http://schemas.openxmlformats.org/officeDocument/2006/relationships/ctrlProp" Target="../ctrlProps/ctrlProp651.xml"/><Relationship Id="rId862" Type="http://schemas.openxmlformats.org/officeDocument/2006/relationships/ctrlProp" Target="../ctrlProps/ctrlProp858.xml"/><Relationship Id="rId1078" Type="http://schemas.openxmlformats.org/officeDocument/2006/relationships/ctrlProp" Target="../ctrlProps/ctrlProp1074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722" Type="http://schemas.openxmlformats.org/officeDocument/2006/relationships/ctrlProp" Target="../ctrlProps/ctrlProp718.xml"/><Relationship Id="rId89" Type="http://schemas.openxmlformats.org/officeDocument/2006/relationships/ctrlProp" Target="../ctrlProps/ctrlProp85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99" Type="http://schemas.openxmlformats.org/officeDocument/2006/relationships/ctrlProp" Target="../ctrlProps/ctrlProp595.xml"/><Relationship Id="rId1005" Type="http://schemas.openxmlformats.org/officeDocument/2006/relationships/ctrlProp" Target="../ctrlProps/ctrlProp1001.xml"/><Relationship Id="rId459" Type="http://schemas.openxmlformats.org/officeDocument/2006/relationships/ctrlProp" Target="../ctrlProps/ctrlProp455.xml"/><Relationship Id="rId666" Type="http://schemas.openxmlformats.org/officeDocument/2006/relationships/ctrlProp" Target="../ctrlProps/ctrlProp662.xml"/><Relationship Id="rId873" Type="http://schemas.openxmlformats.org/officeDocument/2006/relationships/ctrlProp" Target="../ctrlProps/ctrlProp869.xml"/><Relationship Id="rId1089" Type="http://schemas.openxmlformats.org/officeDocument/2006/relationships/ctrlProp" Target="../ctrlProps/ctrlProp108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319" Type="http://schemas.openxmlformats.org/officeDocument/2006/relationships/ctrlProp" Target="../ctrlProps/ctrlProp315.xml"/><Relationship Id="rId526" Type="http://schemas.openxmlformats.org/officeDocument/2006/relationships/ctrlProp" Target="../ctrlProps/ctrlProp522.xml"/><Relationship Id="rId733" Type="http://schemas.openxmlformats.org/officeDocument/2006/relationships/ctrlProp" Target="../ctrlProps/ctrlProp729.xml"/><Relationship Id="rId940" Type="http://schemas.openxmlformats.org/officeDocument/2006/relationships/ctrlProp" Target="../ctrlProps/ctrlProp936.xml"/><Relationship Id="rId1016" Type="http://schemas.openxmlformats.org/officeDocument/2006/relationships/ctrlProp" Target="../ctrlProps/ctrlProp1012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677" Type="http://schemas.openxmlformats.org/officeDocument/2006/relationships/ctrlProp" Target="../ctrlProps/ctrlProp673.xml"/><Relationship Id="rId800" Type="http://schemas.openxmlformats.org/officeDocument/2006/relationships/ctrlProp" Target="../ctrlProps/ctrlProp796.xml"/><Relationship Id="rId232" Type="http://schemas.openxmlformats.org/officeDocument/2006/relationships/ctrlProp" Target="../ctrlProps/ctrlProp228.xml"/><Relationship Id="rId884" Type="http://schemas.openxmlformats.org/officeDocument/2006/relationships/ctrlProp" Target="../ctrlProps/ctrlProp880.xml"/><Relationship Id="rId27" Type="http://schemas.openxmlformats.org/officeDocument/2006/relationships/ctrlProp" Target="../ctrlProps/ctrlProp23.xml"/><Relationship Id="rId537" Type="http://schemas.openxmlformats.org/officeDocument/2006/relationships/ctrlProp" Target="../ctrlProps/ctrlProp533.xml"/><Relationship Id="rId744" Type="http://schemas.openxmlformats.org/officeDocument/2006/relationships/ctrlProp" Target="../ctrlProps/ctrlProp740.xml"/><Relationship Id="rId951" Type="http://schemas.openxmlformats.org/officeDocument/2006/relationships/ctrlProp" Target="../ctrlProps/ctrlProp947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83" Type="http://schemas.openxmlformats.org/officeDocument/2006/relationships/ctrlProp" Target="../ctrlProps/ctrlProp379.xml"/><Relationship Id="rId590" Type="http://schemas.openxmlformats.org/officeDocument/2006/relationships/ctrlProp" Target="../ctrlProps/ctrlProp586.xml"/><Relationship Id="rId604" Type="http://schemas.openxmlformats.org/officeDocument/2006/relationships/ctrlProp" Target="../ctrlProps/ctrlProp600.xml"/><Relationship Id="rId811" Type="http://schemas.openxmlformats.org/officeDocument/2006/relationships/ctrlProp" Target="../ctrlProps/ctrlProp807.xml"/><Relationship Id="rId1027" Type="http://schemas.openxmlformats.org/officeDocument/2006/relationships/ctrlProp" Target="../ctrlProps/ctrlProp1023.xml"/><Relationship Id="rId243" Type="http://schemas.openxmlformats.org/officeDocument/2006/relationships/ctrlProp" Target="../ctrlProps/ctrlProp239.xml"/><Relationship Id="rId450" Type="http://schemas.openxmlformats.org/officeDocument/2006/relationships/ctrlProp" Target="../ctrlProps/ctrlProp446.xml"/><Relationship Id="rId688" Type="http://schemas.openxmlformats.org/officeDocument/2006/relationships/ctrlProp" Target="../ctrlProps/ctrlProp684.xml"/><Relationship Id="rId895" Type="http://schemas.openxmlformats.org/officeDocument/2006/relationships/ctrlProp" Target="../ctrlProps/ctrlProp891.xml"/><Relationship Id="rId909" Type="http://schemas.openxmlformats.org/officeDocument/2006/relationships/ctrlProp" Target="../ctrlProps/ctrlProp905.xml"/><Relationship Id="rId1080" Type="http://schemas.openxmlformats.org/officeDocument/2006/relationships/ctrlProp" Target="../ctrlProps/ctrlProp1076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548" Type="http://schemas.openxmlformats.org/officeDocument/2006/relationships/ctrlProp" Target="../ctrlProps/ctrlProp544.xml"/><Relationship Id="rId755" Type="http://schemas.openxmlformats.org/officeDocument/2006/relationships/ctrlProp" Target="../ctrlProps/ctrlProp751.xml"/><Relationship Id="rId962" Type="http://schemas.openxmlformats.org/officeDocument/2006/relationships/ctrlProp" Target="../ctrlProps/ctrlProp958.xml"/><Relationship Id="rId91" Type="http://schemas.openxmlformats.org/officeDocument/2006/relationships/ctrlProp" Target="../ctrlProps/ctrlProp87.xml"/><Relationship Id="rId187" Type="http://schemas.openxmlformats.org/officeDocument/2006/relationships/ctrlProp" Target="../ctrlProps/ctrlProp183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615" Type="http://schemas.openxmlformats.org/officeDocument/2006/relationships/ctrlProp" Target="../ctrlProps/ctrlProp611.xml"/><Relationship Id="rId822" Type="http://schemas.openxmlformats.org/officeDocument/2006/relationships/ctrlProp" Target="../ctrlProps/ctrlProp818.xml"/><Relationship Id="rId1038" Type="http://schemas.openxmlformats.org/officeDocument/2006/relationships/ctrlProp" Target="../ctrlProps/ctrlProp1034.xml"/><Relationship Id="rId254" Type="http://schemas.openxmlformats.org/officeDocument/2006/relationships/ctrlProp" Target="../ctrlProps/ctrlProp250.xml"/><Relationship Id="rId699" Type="http://schemas.openxmlformats.org/officeDocument/2006/relationships/ctrlProp" Target="../ctrlProps/ctrlProp695.xml"/><Relationship Id="rId1091" Type="http://schemas.openxmlformats.org/officeDocument/2006/relationships/ctrlProp" Target="../ctrlProps/ctrlProp1087.xml"/><Relationship Id="rId1105" Type="http://schemas.openxmlformats.org/officeDocument/2006/relationships/ctrlProp" Target="../ctrlProps/ctrlProp1101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461" Type="http://schemas.openxmlformats.org/officeDocument/2006/relationships/ctrlProp" Target="../ctrlProps/ctrlProp457.xml"/><Relationship Id="rId559" Type="http://schemas.openxmlformats.org/officeDocument/2006/relationships/ctrlProp" Target="../ctrlProps/ctrlProp555.xml"/><Relationship Id="rId766" Type="http://schemas.openxmlformats.org/officeDocument/2006/relationships/ctrlProp" Target="../ctrlProps/ctrlProp76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419" Type="http://schemas.openxmlformats.org/officeDocument/2006/relationships/ctrlProp" Target="../ctrlProps/ctrlProp415.xml"/><Relationship Id="rId626" Type="http://schemas.openxmlformats.org/officeDocument/2006/relationships/ctrlProp" Target="../ctrlProps/ctrlProp622.xml"/><Relationship Id="rId973" Type="http://schemas.openxmlformats.org/officeDocument/2006/relationships/ctrlProp" Target="../ctrlProps/ctrlProp969.xml"/><Relationship Id="rId1049" Type="http://schemas.openxmlformats.org/officeDocument/2006/relationships/ctrlProp" Target="../ctrlProps/ctrlProp1045.xml"/><Relationship Id="rId833" Type="http://schemas.openxmlformats.org/officeDocument/2006/relationships/ctrlProp" Target="../ctrlProps/ctrlProp829.xml"/><Relationship Id="rId1116" Type="http://schemas.openxmlformats.org/officeDocument/2006/relationships/ctrlProp" Target="../ctrlProps/ctrlProp1112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900" Type="http://schemas.openxmlformats.org/officeDocument/2006/relationships/ctrlProp" Target="../ctrlProps/ctrlProp896.xml"/><Relationship Id="rId125" Type="http://schemas.openxmlformats.org/officeDocument/2006/relationships/ctrlProp" Target="../ctrlProps/ctrlProp121.xml"/><Relationship Id="rId332" Type="http://schemas.openxmlformats.org/officeDocument/2006/relationships/ctrlProp" Target="../ctrlProps/ctrlProp328.xml"/><Relationship Id="rId777" Type="http://schemas.openxmlformats.org/officeDocument/2006/relationships/ctrlProp" Target="../ctrlProps/ctrlProp773.xml"/><Relationship Id="rId984" Type="http://schemas.openxmlformats.org/officeDocument/2006/relationships/ctrlProp" Target="../ctrlProps/ctrlProp980.xml"/><Relationship Id="rId637" Type="http://schemas.openxmlformats.org/officeDocument/2006/relationships/ctrlProp" Target="../ctrlProps/ctrlProp633.xml"/><Relationship Id="rId844" Type="http://schemas.openxmlformats.org/officeDocument/2006/relationships/ctrlProp" Target="../ctrlProps/ctrlProp840.xml"/><Relationship Id="rId276" Type="http://schemas.openxmlformats.org/officeDocument/2006/relationships/ctrlProp" Target="../ctrlProps/ctrlProp272.xml"/><Relationship Id="rId483" Type="http://schemas.openxmlformats.org/officeDocument/2006/relationships/ctrlProp" Target="../ctrlProps/ctrlProp479.xml"/><Relationship Id="rId690" Type="http://schemas.openxmlformats.org/officeDocument/2006/relationships/ctrlProp" Target="../ctrlProps/ctrlProp686.xml"/><Relationship Id="rId704" Type="http://schemas.openxmlformats.org/officeDocument/2006/relationships/ctrlProp" Target="../ctrlProps/ctrlProp700.xml"/><Relationship Id="rId911" Type="http://schemas.openxmlformats.org/officeDocument/2006/relationships/ctrlProp" Target="../ctrlProps/ctrlProp907.xml"/><Relationship Id="rId1127" Type="http://schemas.openxmlformats.org/officeDocument/2006/relationships/ctrlProp" Target="../ctrlProps/ctrlProp1123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788" Type="http://schemas.openxmlformats.org/officeDocument/2006/relationships/ctrlProp" Target="../ctrlProps/ctrlProp784.xml"/><Relationship Id="rId995" Type="http://schemas.openxmlformats.org/officeDocument/2006/relationships/ctrlProp" Target="../ctrlProps/ctrlProp991.xml"/><Relationship Id="rId203" Type="http://schemas.openxmlformats.org/officeDocument/2006/relationships/ctrlProp" Target="../ctrlProps/ctrlProp199.xml"/><Relationship Id="rId648" Type="http://schemas.openxmlformats.org/officeDocument/2006/relationships/ctrlProp" Target="../ctrlProps/ctrlProp644.xml"/><Relationship Id="rId855" Type="http://schemas.openxmlformats.org/officeDocument/2006/relationships/ctrlProp" Target="../ctrlProps/ctrlProp851.xml"/><Relationship Id="rId1040" Type="http://schemas.openxmlformats.org/officeDocument/2006/relationships/ctrlProp" Target="../ctrlProps/ctrlProp1036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715" Type="http://schemas.openxmlformats.org/officeDocument/2006/relationships/ctrlProp" Target="../ctrlProps/ctrlProp711.xml"/><Relationship Id="rId922" Type="http://schemas.openxmlformats.org/officeDocument/2006/relationships/ctrlProp" Target="../ctrlProps/ctrlProp918.xml"/><Relationship Id="rId147" Type="http://schemas.openxmlformats.org/officeDocument/2006/relationships/ctrlProp" Target="../ctrlProps/ctrlProp143.xml"/><Relationship Id="rId354" Type="http://schemas.openxmlformats.org/officeDocument/2006/relationships/ctrlProp" Target="../ctrlProps/ctrlProp350.xml"/><Relationship Id="rId799" Type="http://schemas.openxmlformats.org/officeDocument/2006/relationships/ctrlProp" Target="../ctrlProps/ctrlProp795.xml"/><Relationship Id="rId51" Type="http://schemas.openxmlformats.org/officeDocument/2006/relationships/ctrlProp" Target="../ctrlProps/ctrlProp47.xml"/><Relationship Id="rId561" Type="http://schemas.openxmlformats.org/officeDocument/2006/relationships/ctrlProp" Target="../ctrlProps/ctrlProp557.xml"/><Relationship Id="rId659" Type="http://schemas.openxmlformats.org/officeDocument/2006/relationships/ctrlProp" Target="../ctrlProps/ctrlProp655.xml"/><Relationship Id="rId866" Type="http://schemas.openxmlformats.org/officeDocument/2006/relationships/ctrlProp" Target="../ctrlProps/ctrlProp862.xml"/><Relationship Id="rId214" Type="http://schemas.openxmlformats.org/officeDocument/2006/relationships/ctrlProp" Target="../ctrlProps/ctrlProp210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519" Type="http://schemas.openxmlformats.org/officeDocument/2006/relationships/ctrlProp" Target="../ctrlProps/ctrlProp515.xml"/><Relationship Id="rId1051" Type="http://schemas.openxmlformats.org/officeDocument/2006/relationships/ctrlProp" Target="../ctrlProps/ctrlProp1047.xml"/><Relationship Id="rId158" Type="http://schemas.openxmlformats.org/officeDocument/2006/relationships/ctrlProp" Target="../ctrlProps/ctrlProp154.xml"/><Relationship Id="rId726" Type="http://schemas.openxmlformats.org/officeDocument/2006/relationships/ctrlProp" Target="../ctrlProps/ctrlProp722.xml"/><Relationship Id="rId933" Type="http://schemas.openxmlformats.org/officeDocument/2006/relationships/ctrlProp" Target="../ctrlProps/ctrlProp929.xml"/><Relationship Id="rId1009" Type="http://schemas.openxmlformats.org/officeDocument/2006/relationships/ctrlProp" Target="../ctrlProps/ctrlProp1005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432" Type="http://schemas.openxmlformats.org/officeDocument/2006/relationships/ctrlProp" Target="../ctrlProps/ctrlProp428.xml"/><Relationship Id="rId877" Type="http://schemas.openxmlformats.org/officeDocument/2006/relationships/ctrlProp" Target="../ctrlProps/ctrlProp873.xml"/><Relationship Id="rId1062" Type="http://schemas.openxmlformats.org/officeDocument/2006/relationships/ctrlProp" Target="../ctrlProps/ctrlProp1058.xml"/><Relationship Id="rId737" Type="http://schemas.openxmlformats.org/officeDocument/2006/relationships/ctrlProp" Target="../ctrlProps/ctrlProp733.xml"/><Relationship Id="rId944" Type="http://schemas.openxmlformats.org/officeDocument/2006/relationships/ctrlProp" Target="../ctrlProps/ctrlProp940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76" Type="http://schemas.openxmlformats.org/officeDocument/2006/relationships/ctrlProp" Target="../ctrlProps/ctrlProp372.xml"/><Relationship Id="rId583" Type="http://schemas.openxmlformats.org/officeDocument/2006/relationships/ctrlProp" Target="../ctrlProps/ctrlProp579.xml"/><Relationship Id="rId790" Type="http://schemas.openxmlformats.org/officeDocument/2006/relationships/ctrlProp" Target="../ctrlProps/ctrlProp786.xml"/><Relationship Id="rId804" Type="http://schemas.openxmlformats.org/officeDocument/2006/relationships/ctrlProp" Target="../ctrlProps/ctrlProp800.xml"/><Relationship Id="rId4" Type="http://schemas.openxmlformats.org/officeDocument/2006/relationships/vmlDrawing" Target="../drawings/vmlDrawing2.vml"/><Relationship Id="rId236" Type="http://schemas.openxmlformats.org/officeDocument/2006/relationships/ctrlProp" Target="../ctrlProps/ctrlProp232.xml"/><Relationship Id="rId443" Type="http://schemas.openxmlformats.org/officeDocument/2006/relationships/ctrlProp" Target="../ctrlProps/ctrlProp439.xml"/><Relationship Id="rId650" Type="http://schemas.openxmlformats.org/officeDocument/2006/relationships/ctrlProp" Target="../ctrlProps/ctrlProp646.xml"/><Relationship Id="rId888" Type="http://schemas.openxmlformats.org/officeDocument/2006/relationships/ctrlProp" Target="../ctrlProps/ctrlProp884.xml"/><Relationship Id="rId1073" Type="http://schemas.openxmlformats.org/officeDocument/2006/relationships/ctrlProp" Target="../ctrlProps/ctrlProp1069.xml"/><Relationship Id="rId303" Type="http://schemas.openxmlformats.org/officeDocument/2006/relationships/ctrlProp" Target="../ctrlProps/ctrlProp299.xml"/><Relationship Id="rId748" Type="http://schemas.openxmlformats.org/officeDocument/2006/relationships/ctrlProp" Target="../ctrlProps/ctrlProp744.xml"/><Relationship Id="rId955" Type="http://schemas.openxmlformats.org/officeDocument/2006/relationships/ctrlProp" Target="../ctrlProps/ctrlProp951.xml"/><Relationship Id="rId84" Type="http://schemas.openxmlformats.org/officeDocument/2006/relationships/ctrlProp" Target="../ctrlProps/ctrlProp80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94" Type="http://schemas.openxmlformats.org/officeDocument/2006/relationships/ctrlProp" Target="../ctrlProps/ctrlProp590.xml"/><Relationship Id="rId608" Type="http://schemas.openxmlformats.org/officeDocument/2006/relationships/ctrlProp" Target="../ctrlProps/ctrlProp604.xml"/><Relationship Id="rId815" Type="http://schemas.openxmlformats.org/officeDocument/2006/relationships/ctrlProp" Target="../ctrlProps/ctrlProp811.xml"/><Relationship Id="rId247" Type="http://schemas.openxmlformats.org/officeDocument/2006/relationships/ctrlProp" Target="../ctrlProps/ctrlProp243.xml"/><Relationship Id="rId899" Type="http://schemas.openxmlformats.org/officeDocument/2006/relationships/ctrlProp" Target="../ctrlProps/ctrlProp895.xml"/><Relationship Id="rId1000" Type="http://schemas.openxmlformats.org/officeDocument/2006/relationships/ctrlProp" Target="../ctrlProps/ctrlProp996.xml"/><Relationship Id="rId1084" Type="http://schemas.openxmlformats.org/officeDocument/2006/relationships/ctrlProp" Target="../ctrlProps/ctrlProp1080.xml"/><Relationship Id="rId107" Type="http://schemas.openxmlformats.org/officeDocument/2006/relationships/ctrlProp" Target="../ctrlProps/ctrlProp103.xml"/><Relationship Id="rId454" Type="http://schemas.openxmlformats.org/officeDocument/2006/relationships/ctrlProp" Target="../ctrlProps/ctrlProp450.xml"/><Relationship Id="rId661" Type="http://schemas.openxmlformats.org/officeDocument/2006/relationships/ctrlProp" Target="../ctrlProps/ctrlProp657.xml"/><Relationship Id="rId759" Type="http://schemas.openxmlformats.org/officeDocument/2006/relationships/ctrlProp" Target="../ctrlProps/ctrlProp755.xml"/><Relationship Id="rId966" Type="http://schemas.openxmlformats.org/officeDocument/2006/relationships/ctrlProp" Target="../ctrlProps/ctrlProp962.xml"/><Relationship Id="rId11" Type="http://schemas.openxmlformats.org/officeDocument/2006/relationships/ctrlProp" Target="../ctrlProps/ctrlProp7.xml"/><Relationship Id="rId314" Type="http://schemas.openxmlformats.org/officeDocument/2006/relationships/ctrlProp" Target="../ctrlProps/ctrlProp310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619" Type="http://schemas.openxmlformats.org/officeDocument/2006/relationships/ctrlProp" Target="../ctrlProps/ctrlProp615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826" Type="http://schemas.openxmlformats.org/officeDocument/2006/relationships/ctrlProp" Target="../ctrlProps/ctrlProp822.xml"/><Relationship Id="rId1011" Type="http://schemas.openxmlformats.org/officeDocument/2006/relationships/ctrlProp" Target="../ctrlProps/ctrlProp1007.xml"/><Relationship Id="rId1109" Type="http://schemas.openxmlformats.org/officeDocument/2006/relationships/ctrlProp" Target="../ctrlProps/ctrlProp1105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672" Type="http://schemas.openxmlformats.org/officeDocument/2006/relationships/ctrlProp" Target="../ctrlProps/ctrlProp668.xml"/><Relationship Id="rId1095" Type="http://schemas.openxmlformats.org/officeDocument/2006/relationships/ctrlProp" Target="../ctrlProps/ctrlProp1091.xml"/><Relationship Id="rId22" Type="http://schemas.openxmlformats.org/officeDocument/2006/relationships/ctrlProp" Target="../ctrlProps/ctrlProp18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532" Type="http://schemas.openxmlformats.org/officeDocument/2006/relationships/ctrlProp" Target="../ctrlProps/ctrlProp528.xml"/><Relationship Id="rId977" Type="http://schemas.openxmlformats.org/officeDocument/2006/relationships/ctrlProp" Target="../ctrlProps/ctrlProp973.xml"/><Relationship Id="rId171" Type="http://schemas.openxmlformats.org/officeDocument/2006/relationships/ctrlProp" Target="../ctrlProps/ctrlProp167.xml"/><Relationship Id="rId837" Type="http://schemas.openxmlformats.org/officeDocument/2006/relationships/ctrlProp" Target="../ctrlProps/ctrlProp833.xml"/><Relationship Id="rId1022" Type="http://schemas.openxmlformats.org/officeDocument/2006/relationships/ctrlProp" Target="../ctrlProps/ctrlProp1018.xml"/><Relationship Id="rId269" Type="http://schemas.openxmlformats.org/officeDocument/2006/relationships/ctrlProp" Target="../ctrlProps/ctrlProp265.xml"/><Relationship Id="rId476" Type="http://schemas.openxmlformats.org/officeDocument/2006/relationships/ctrlProp" Target="../ctrlProps/ctrlProp472.xml"/><Relationship Id="rId683" Type="http://schemas.openxmlformats.org/officeDocument/2006/relationships/ctrlProp" Target="../ctrlProps/ctrlProp679.xml"/><Relationship Id="rId890" Type="http://schemas.openxmlformats.org/officeDocument/2006/relationships/ctrlProp" Target="../ctrlProps/ctrlProp886.xml"/><Relationship Id="rId904" Type="http://schemas.openxmlformats.org/officeDocument/2006/relationships/ctrlProp" Target="../ctrlProps/ctrlProp900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336" Type="http://schemas.openxmlformats.org/officeDocument/2006/relationships/ctrlProp" Target="../ctrlProps/ctrlProp332.xml"/><Relationship Id="rId543" Type="http://schemas.openxmlformats.org/officeDocument/2006/relationships/ctrlProp" Target="../ctrlProps/ctrlProp539.xml"/><Relationship Id="rId988" Type="http://schemas.openxmlformats.org/officeDocument/2006/relationships/ctrlProp" Target="../ctrlProps/ctrlProp984.xml"/><Relationship Id="rId182" Type="http://schemas.openxmlformats.org/officeDocument/2006/relationships/ctrlProp" Target="../ctrlProps/ctrlProp178.xml"/><Relationship Id="rId403" Type="http://schemas.openxmlformats.org/officeDocument/2006/relationships/ctrlProp" Target="../ctrlProps/ctrlProp399.xml"/><Relationship Id="rId750" Type="http://schemas.openxmlformats.org/officeDocument/2006/relationships/ctrlProp" Target="../ctrlProps/ctrlProp746.xml"/><Relationship Id="rId848" Type="http://schemas.openxmlformats.org/officeDocument/2006/relationships/ctrlProp" Target="../ctrlProps/ctrlProp844.xml"/><Relationship Id="rId1033" Type="http://schemas.openxmlformats.org/officeDocument/2006/relationships/ctrlProp" Target="../ctrlProps/ctrlProp1029.xml"/><Relationship Id="rId487" Type="http://schemas.openxmlformats.org/officeDocument/2006/relationships/ctrlProp" Target="../ctrlProps/ctrlProp483.xml"/><Relationship Id="rId610" Type="http://schemas.openxmlformats.org/officeDocument/2006/relationships/ctrlProp" Target="../ctrlProps/ctrlProp606.xml"/><Relationship Id="rId694" Type="http://schemas.openxmlformats.org/officeDocument/2006/relationships/ctrlProp" Target="../ctrlProps/ctrlProp690.xml"/><Relationship Id="rId708" Type="http://schemas.openxmlformats.org/officeDocument/2006/relationships/ctrlProp" Target="../ctrlProps/ctrlProp704.xml"/><Relationship Id="rId915" Type="http://schemas.openxmlformats.org/officeDocument/2006/relationships/ctrlProp" Target="../ctrlProps/ctrlProp911.xml"/><Relationship Id="rId347" Type="http://schemas.openxmlformats.org/officeDocument/2006/relationships/ctrlProp" Target="../ctrlProps/ctrlProp343.xml"/><Relationship Id="rId999" Type="http://schemas.openxmlformats.org/officeDocument/2006/relationships/ctrlProp" Target="../ctrlProps/ctrlProp995.xml"/><Relationship Id="rId1100" Type="http://schemas.openxmlformats.org/officeDocument/2006/relationships/ctrlProp" Target="../ctrlProps/ctrlProp1096.xml"/><Relationship Id="rId44" Type="http://schemas.openxmlformats.org/officeDocument/2006/relationships/ctrlProp" Target="../ctrlProps/ctrlProp40.xml"/><Relationship Id="rId554" Type="http://schemas.openxmlformats.org/officeDocument/2006/relationships/ctrlProp" Target="../ctrlProps/ctrlProp550.xml"/><Relationship Id="rId761" Type="http://schemas.openxmlformats.org/officeDocument/2006/relationships/ctrlProp" Target="../ctrlProps/ctrlProp757.xml"/><Relationship Id="rId859" Type="http://schemas.openxmlformats.org/officeDocument/2006/relationships/ctrlProp" Target="../ctrlProps/ctrlProp855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414" Type="http://schemas.openxmlformats.org/officeDocument/2006/relationships/ctrlProp" Target="../ctrlProps/ctrlProp410.xml"/><Relationship Id="rId498" Type="http://schemas.openxmlformats.org/officeDocument/2006/relationships/ctrlProp" Target="../ctrlProps/ctrlProp494.xml"/><Relationship Id="rId621" Type="http://schemas.openxmlformats.org/officeDocument/2006/relationships/ctrlProp" Target="../ctrlProps/ctrlProp617.xml"/><Relationship Id="rId1044" Type="http://schemas.openxmlformats.org/officeDocument/2006/relationships/ctrlProp" Target="../ctrlProps/ctrlProp1040.xml"/><Relationship Id="rId260" Type="http://schemas.openxmlformats.org/officeDocument/2006/relationships/ctrlProp" Target="../ctrlProps/ctrlProp256.xml"/><Relationship Id="rId719" Type="http://schemas.openxmlformats.org/officeDocument/2006/relationships/ctrlProp" Target="../ctrlProps/ctrlProp715.xml"/><Relationship Id="rId926" Type="http://schemas.openxmlformats.org/officeDocument/2006/relationships/ctrlProp" Target="../ctrlProps/ctrlProp922.xml"/><Relationship Id="rId1111" Type="http://schemas.openxmlformats.org/officeDocument/2006/relationships/ctrlProp" Target="../ctrlProps/ctrlProp1107.xml"/><Relationship Id="rId55" Type="http://schemas.openxmlformats.org/officeDocument/2006/relationships/ctrlProp" Target="../ctrlProps/ctrlProp51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772" Type="http://schemas.openxmlformats.org/officeDocument/2006/relationships/ctrlProp" Target="../ctrlProps/ctrlProp76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632" Type="http://schemas.openxmlformats.org/officeDocument/2006/relationships/ctrlProp" Target="../ctrlProps/ctrlProp628.xml"/><Relationship Id="rId1055" Type="http://schemas.openxmlformats.org/officeDocument/2006/relationships/ctrlProp" Target="../ctrlProps/ctrlProp1051.xml"/><Relationship Id="rId271" Type="http://schemas.openxmlformats.org/officeDocument/2006/relationships/ctrlProp" Target="../ctrlProps/ctrlProp267.xml"/><Relationship Id="rId937" Type="http://schemas.openxmlformats.org/officeDocument/2006/relationships/ctrlProp" Target="../ctrlProps/ctrlProp933.xml"/><Relationship Id="rId1122" Type="http://schemas.openxmlformats.org/officeDocument/2006/relationships/ctrlProp" Target="../ctrlProps/ctrlProp1118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69" Type="http://schemas.openxmlformats.org/officeDocument/2006/relationships/ctrlProp" Target="../ctrlProps/ctrlProp365.xml"/><Relationship Id="rId576" Type="http://schemas.openxmlformats.org/officeDocument/2006/relationships/ctrlProp" Target="../ctrlProps/ctrlProp572.xml"/><Relationship Id="rId783" Type="http://schemas.openxmlformats.org/officeDocument/2006/relationships/ctrlProp" Target="../ctrlProps/ctrlProp779.xml"/><Relationship Id="rId990" Type="http://schemas.openxmlformats.org/officeDocument/2006/relationships/ctrlProp" Target="../ctrlProps/ctrlProp986.xml"/><Relationship Id="rId229" Type="http://schemas.openxmlformats.org/officeDocument/2006/relationships/ctrlProp" Target="../ctrlProps/ctrlProp225.xml"/><Relationship Id="rId436" Type="http://schemas.openxmlformats.org/officeDocument/2006/relationships/ctrlProp" Target="../ctrlProps/ctrlProp432.xml"/><Relationship Id="rId643" Type="http://schemas.openxmlformats.org/officeDocument/2006/relationships/ctrlProp" Target="../ctrlProps/ctrlProp639.xml"/><Relationship Id="rId1066" Type="http://schemas.openxmlformats.org/officeDocument/2006/relationships/ctrlProp" Target="../ctrlProps/ctrlProp1062.xml"/><Relationship Id="rId850" Type="http://schemas.openxmlformats.org/officeDocument/2006/relationships/ctrlProp" Target="../ctrlProps/ctrlProp846.xml"/><Relationship Id="rId948" Type="http://schemas.openxmlformats.org/officeDocument/2006/relationships/ctrlProp" Target="../ctrlProps/ctrlProp944.xml"/><Relationship Id="rId77" Type="http://schemas.openxmlformats.org/officeDocument/2006/relationships/ctrlProp" Target="../ctrlProps/ctrlProp73.xml"/><Relationship Id="rId282" Type="http://schemas.openxmlformats.org/officeDocument/2006/relationships/ctrlProp" Target="../ctrlProps/ctrlProp278.xml"/><Relationship Id="rId503" Type="http://schemas.openxmlformats.org/officeDocument/2006/relationships/ctrlProp" Target="../ctrlProps/ctrlProp499.xml"/><Relationship Id="rId587" Type="http://schemas.openxmlformats.org/officeDocument/2006/relationships/ctrlProp" Target="../ctrlProps/ctrlProp583.xml"/><Relationship Id="rId710" Type="http://schemas.openxmlformats.org/officeDocument/2006/relationships/ctrlProp" Target="../ctrlProps/ctrlProp706.xml"/><Relationship Id="rId808" Type="http://schemas.openxmlformats.org/officeDocument/2006/relationships/ctrlProp" Target="../ctrlProps/ctrlProp804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447" Type="http://schemas.openxmlformats.org/officeDocument/2006/relationships/ctrlProp" Target="../ctrlProps/ctrlProp443.xml"/><Relationship Id="rId794" Type="http://schemas.openxmlformats.org/officeDocument/2006/relationships/ctrlProp" Target="../ctrlProps/ctrlProp790.xml"/><Relationship Id="rId1077" Type="http://schemas.openxmlformats.org/officeDocument/2006/relationships/ctrlProp" Target="../ctrlProps/ctrlProp1073.xml"/><Relationship Id="rId654" Type="http://schemas.openxmlformats.org/officeDocument/2006/relationships/ctrlProp" Target="../ctrlProps/ctrlProp650.xml"/><Relationship Id="rId861" Type="http://schemas.openxmlformats.org/officeDocument/2006/relationships/ctrlProp" Target="../ctrlProps/ctrlProp857.xml"/><Relationship Id="rId959" Type="http://schemas.openxmlformats.org/officeDocument/2006/relationships/ctrlProp" Target="../ctrlProps/ctrlProp955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514" Type="http://schemas.openxmlformats.org/officeDocument/2006/relationships/ctrlProp" Target="../ctrlProps/ctrlProp510.xml"/><Relationship Id="rId721" Type="http://schemas.openxmlformats.org/officeDocument/2006/relationships/ctrlProp" Target="../ctrlProps/ctrlProp717.xml"/><Relationship Id="rId88" Type="http://schemas.openxmlformats.org/officeDocument/2006/relationships/ctrlProp" Target="../ctrlProps/ctrlProp84.xml"/><Relationship Id="rId153" Type="http://schemas.openxmlformats.org/officeDocument/2006/relationships/ctrlProp" Target="../ctrlProps/ctrlProp149.xml"/><Relationship Id="rId360" Type="http://schemas.openxmlformats.org/officeDocument/2006/relationships/ctrlProp" Target="../ctrlProps/ctrlProp356.xml"/><Relationship Id="rId598" Type="http://schemas.openxmlformats.org/officeDocument/2006/relationships/ctrlProp" Target="../ctrlProps/ctrlProp594.xml"/><Relationship Id="rId819" Type="http://schemas.openxmlformats.org/officeDocument/2006/relationships/ctrlProp" Target="../ctrlProps/ctrlProp815.xml"/><Relationship Id="rId1004" Type="http://schemas.openxmlformats.org/officeDocument/2006/relationships/ctrlProp" Target="../ctrlProps/ctrlProp1000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665" Type="http://schemas.openxmlformats.org/officeDocument/2006/relationships/ctrlProp" Target="../ctrlProps/ctrlProp661.xml"/><Relationship Id="rId872" Type="http://schemas.openxmlformats.org/officeDocument/2006/relationships/ctrlProp" Target="../ctrlProps/ctrlProp868.xml"/><Relationship Id="rId1088" Type="http://schemas.openxmlformats.org/officeDocument/2006/relationships/ctrlProp" Target="../ctrlProps/ctrlProp1084.xml"/><Relationship Id="rId15" Type="http://schemas.openxmlformats.org/officeDocument/2006/relationships/ctrlProp" Target="../ctrlProps/ctrlProp11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732" Type="http://schemas.openxmlformats.org/officeDocument/2006/relationships/ctrlProp" Target="../ctrlProps/ctrlProp728.xml"/><Relationship Id="rId99" Type="http://schemas.openxmlformats.org/officeDocument/2006/relationships/ctrlProp" Target="../ctrlProps/ctrlProp95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1015" Type="http://schemas.openxmlformats.org/officeDocument/2006/relationships/ctrlProp" Target="../ctrlProps/ctrlProp1011.xml"/><Relationship Id="rId469" Type="http://schemas.openxmlformats.org/officeDocument/2006/relationships/ctrlProp" Target="../ctrlProps/ctrlProp465.xml"/><Relationship Id="rId676" Type="http://schemas.openxmlformats.org/officeDocument/2006/relationships/ctrlProp" Target="../ctrlProps/ctrlProp672.xml"/><Relationship Id="rId883" Type="http://schemas.openxmlformats.org/officeDocument/2006/relationships/ctrlProp" Target="../ctrlProps/ctrlProp879.xml"/><Relationship Id="rId1099" Type="http://schemas.openxmlformats.org/officeDocument/2006/relationships/ctrlProp" Target="../ctrlProps/ctrlProp109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329" Type="http://schemas.openxmlformats.org/officeDocument/2006/relationships/ctrlProp" Target="../ctrlProps/ctrlProp325.xml"/><Relationship Id="rId536" Type="http://schemas.openxmlformats.org/officeDocument/2006/relationships/ctrlProp" Target="../ctrlProps/ctrlProp532.xml"/><Relationship Id="rId175" Type="http://schemas.openxmlformats.org/officeDocument/2006/relationships/ctrlProp" Target="../ctrlProps/ctrlProp171.xml"/><Relationship Id="rId743" Type="http://schemas.openxmlformats.org/officeDocument/2006/relationships/ctrlProp" Target="../ctrlProps/ctrlProp739.xml"/><Relationship Id="rId950" Type="http://schemas.openxmlformats.org/officeDocument/2006/relationships/ctrlProp" Target="../ctrlProps/ctrlProp946.xml"/><Relationship Id="rId1026" Type="http://schemas.openxmlformats.org/officeDocument/2006/relationships/ctrlProp" Target="../ctrlProps/ctrlProp1022.xml"/><Relationship Id="rId382" Type="http://schemas.openxmlformats.org/officeDocument/2006/relationships/ctrlProp" Target="../ctrlProps/ctrlProp378.xml"/><Relationship Id="rId603" Type="http://schemas.openxmlformats.org/officeDocument/2006/relationships/ctrlProp" Target="../ctrlProps/ctrlProp599.xml"/><Relationship Id="rId687" Type="http://schemas.openxmlformats.org/officeDocument/2006/relationships/ctrlProp" Target="../ctrlProps/ctrlProp683.xml"/><Relationship Id="rId810" Type="http://schemas.openxmlformats.org/officeDocument/2006/relationships/ctrlProp" Target="../ctrlProps/ctrlProp806.xml"/><Relationship Id="rId908" Type="http://schemas.openxmlformats.org/officeDocument/2006/relationships/ctrlProp" Target="../ctrlProps/ctrlProp904.xml"/><Relationship Id="rId242" Type="http://schemas.openxmlformats.org/officeDocument/2006/relationships/ctrlProp" Target="../ctrlProps/ctrlProp238.xml"/><Relationship Id="rId894" Type="http://schemas.openxmlformats.org/officeDocument/2006/relationships/ctrlProp" Target="../ctrlProps/ctrlProp890.xml"/><Relationship Id="rId37" Type="http://schemas.openxmlformats.org/officeDocument/2006/relationships/ctrlProp" Target="../ctrlProps/ctrlProp33.xml"/><Relationship Id="rId102" Type="http://schemas.openxmlformats.org/officeDocument/2006/relationships/ctrlProp" Target="../ctrlProps/ctrlProp98.xml"/><Relationship Id="rId547" Type="http://schemas.openxmlformats.org/officeDocument/2006/relationships/ctrlProp" Target="../ctrlProps/ctrlProp543.xml"/><Relationship Id="rId754" Type="http://schemas.openxmlformats.org/officeDocument/2006/relationships/ctrlProp" Target="../ctrlProps/ctrlProp750.xml"/><Relationship Id="rId961" Type="http://schemas.openxmlformats.org/officeDocument/2006/relationships/ctrlProp" Target="../ctrlProps/ctrlProp957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614" Type="http://schemas.openxmlformats.org/officeDocument/2006/relationships/ctrlProp" Target="../ctrlProps/ctrlProp610.xml"/><Relationship Id="rId821" Type="http://schemas.openxmlformats.org/officeDocument/2006/relationships/ctrlProp" Target="../ctrlProps/ctrlProp817.xml"/><Relationship Id="rId1037" Type="http://schemas.openxmlformats.org/officeDocument/2006/relationships/ctrlProp" Target="../ctrlProps/ctrlProp1033.xml"/><Relationship Id="rId253" Type="http://schemas.openxmlformats.org/officeDocument/2006/relationships/ctrlProp" Target="../ctrlProps/ctrlProp249.xml"/><Relationship Id="rId460" Type="http://schemas.openxmlformats.org/officeDocument/2006/relationships/ctrlProp" Target="../ctrlProps/ctrlProp456.xml"/><Relationship Id="rId698" Type="http://schemas.openxmlformats.org/officeDocument/2006/relationships/ctrlProp" Target="../ctrlProps/ctrlProp694.xml"/><Relationship Id="rId919" Type="http://schemas.openxmlformats.org/officeDocument/2006/relationships/ctrlProp" Target="../ctrlProps/ctrlProp915.xml"/><Relationship Id="rId1090" Type="http://schemas.openxmlformats.org/officeDocument/2006/relationships/ctrlProp" Target="../ctrlProps/ctrlProp1086.xml"/><Relationship Id="rId1104" Type="http://schemas.openxmlformats.org/officeDocument/2006/relationships/ctrlProp" Target="../ctrlProps/ctrlProp1100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765" Type="http://schemas.openxmlformats.org/officeDocument/2006/relationships/ctrlProp" Target="../ctrlProps/ctrlProp761.xml"/><Relationship Id="rId972" Type="http://schemas.openxmlformats.org/officeDocument/2006/relationships/ctrlProp" Target="../ctrlProps/ctrlProp968.xml"/><Relationship Id="rId197" Type="http://schemas.openxmlformats.org/officeDocument/2006/relationships/ctrlProp" Target="../ctrlProps/ctrlProp193.xml"/><Relationship Id="rId418" Type="http://schemas.openxmlformats.org/officeDocument/2006/relationships/ctrlProp" Target="../ctrlProps/ctrlProp414.xml"/><Relationship Id="rId625" Type="http://schemas.openxmlformats.org/officeDocument/2006/relationships/ctrlProp" Target="../ctrlProps/ctrlProp621.xml"/><Relationship Id="rId832" Type="http://schemas.openxmlformats.org/officeDocument/2006/relationships/ctrlProp" Target="../ctrlProps/ctrlProp828.xml"/><Relationship Id="rId1048" Type="http://schemas.openxmlformats.org/officeDocument/2006/relationships/ctrlProp" Target="../ctrlProps/ctrlProp1044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115" Type="http://schemas.openxmlformats.org/officeDocument/2006/relationships/ctrlProp" Target="../ctrlProps/ctrlProp1111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69" Type="http://schemas.openxmlformats.org/officeDocument/2006/relationships/ctrlProp" Target="../ctrlProps/ctrlProp565.xml"/><Relationship Id="rId776" Type="http://schemas.openxmlformats.org/officeDocument/2006/relationships/ctrlProp" Target="../ctrlProps/ctrlProp772.xml"/><Relationship Id="rId983" Type="http://schemas.openxmlformats.org/officeDocument/2006/relationships/ctrlProp" Target="../ctrlProps/ctrlProp979.xml"/><Relationship Id="rId331" Type="http://schemas.openxmlformats.org/officeDocument/2006/relationships/ctrlProp" Target="../ctrlProps/ctrlProp327.xml"/><Relationship Id="rId429" Type="http://schemas.openxmlformats.org/officeDocument/2006/relationships/ctrlProp" Target="../ctrlProps/ctrlProp425.xml"/><Relationship Id="rId636" Type="http://schemas.openxmlformats.org/officeDocument/2006/relationships/ctrlProp" Target="../ctrlProps/ctrlProp632.xml"/><Relationship Id="rId1059" Type="http://schemas.openxmlformats.org/officeDocument/2006/relationships/ctrlProp" Target="../ctrlProps/ctrlProp1055.xml"/><Relationship Id="rId843" Type="http://schemas.openxmlformats.org/officeDocument/2006/relationships/ctrlProp" Target="../ctrlProps/ctrlProp839.xml"/><Relationship Id="rId1126" Type="http://schemas.openxmlformats.org/officeDocument/2006/relationships/ctrlProp" Target="../ctrlProps/ctrlProp1122.xml"/><Relationship Id="rId275" Type="http://schemas.openxmlformats.org/officeDocument/2006/relationships/ctrlProp" Target="../ctrlProps/ctrlProp271.xml"/><Relationship Id="rId482" Type="http://schemas.openxmlformats.org/officeDocument/2006/relationships/ctrlProp" Target="../ctrlProps/ctrlProp478.xml"/><Relationship Id="rId703" Type="http://schemas.openxmlformats.org/officeDocument/2006/relationships/ctrlProp" Target="../ctrlProps/ctrlProp699.xml"/><Relationship Id="rId910" Type="http://schemas.openxmlformats.org/officeDocument/2006/relationships/ctrlProp" Target="../ctrlProps/ctrlProp906.xml"/><Relationship Id="rId135" Type="http://schemas.openxmlformats.org/officeDocument/2006/relationships/ctrlProp" Target="../ctrlProps/ctrlProp131.xml"/><Relationship Id="rId342" Type="http://schemas.openxmlformats.org/officeDocument/2006/relationships/ctrlProp" Target="../ctrlProps/ctrlProp338.xml"/><Relationship Id="rId787" Type="http://schemas.openxmlformats.org/officeDocument/2006/relationships/ctrlProp" Target="../ctrlProps/ctrlProp783.xml"/><Relationship Id="rId994" Type="http://schemas.openxmlformats.org/officeDocument/2006/relationships/ctrlProp" Target="../ctrlProps/ctrlProp990.xml"/><Relationship Id="rId202" Type="http://schemas.openxmlformats.org/officeDocument/2006/relationships/ctrlProp" Target="../ctrlProps/ctrlProp198.xml"/><Relationship Id="rId647" Type="http://schemas.openxmlformats.org/officeDocument/2006/relationships/ctrlProp" Target="../ctrlProps/ctrlProp643.xml"/><Relationship Id="rId854" Type="http://schemas.openxmlformats.org/officeDocument/2006/relationships/ctrlProp" Target="../ctrlProps/ctrlProp850.xml"/><Relationship Id="rId286" Type="http://schemas.openxmlformats.org/officeDocument/2006/relationships/ctrlProp" Target="../ctrlProps/ctrlProp282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714" Type="http://schemas.openxmlformats.org/officeDocument/2006/relationships/ctrlProp" Target="../ctrlProps/ctrlProp710.xml"/><Relationship Id="rId921" Type="http://schemas.openxmlformats.org/officeDocument/2006/relationships/ctrlProp" Target="../ctrlProps/ctrlProp917.xml"/><Relationship Id="rId50" Type="http://schemas.openxmlformats.org/officeDocument/2006/relationships/ctrlProp" Target="../ctrlProps/ctrlProp46.xml"/><Relationship Id="rId146" Type="http://schemas.openxmlformats.org/officeDocument/2006/relationships/ctrlProp" Target="../ctrlProps/ctrlProp142.xml"/><Relationship Id="rId353" Type="http://schemas.openxmlformats.org/officeDocument/2006/relationships/ctrlProp" Target="../ctrlProps/ctrlProp349.xml"/><Relationship Id="rId560" Type="http://schemas.openxmlformats.org/officeDocument/2006/relationships/ctrlProp" Target="../ctrlProps/ctrlProp556.xml"/><Relationship Id="rId798" Type="http://schemas.openxmlformats.org/officeDocument/2006/relationships/ctrlProp" Target="../ctrlProps/ctrlProp794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658" Type="http://schemas.openxmlformats.org/officeDocument/2006/relationships/ctrlProp" Target="../ctrlProps/ctrlProp654.xml"/><Relationship Id="rId865" Type="http://schemas.openxmlformats.org/officeDocument/2006/relationships/ctrlProp" Target="../ctrlProps/ctrlProp861.xml"/><Relationship Id="rId1050" Type="http://schemas.openxmlformats.org/officeDocument/2006/relationships/ctrlProp" Target="../ctrlProps/ctrlProp1046.xml"/><Relationship Id="rId297" Type="http://schemas.openxmlformats.org/officeDocument/2006/relationships/ctrlProp" Target="../ctrlProps/ctrlProp293.xml"/><Relationship Id="rId518" Type="http://schemas.openxmlformats.org/officeDocument/2006/relationships/ctrlProp" Target="../ctrlProps/ctrlProp514.xml"/><Relationship Id="rId725" Type="http://schemas.openxmlformats.org/officeDocument/2006/relationships/ctrlProp" Target="../ctrlProps/ctrlProp721.xml"/><Relationship Id="rId932" Type="http://schemas.openxmlformats.org/officeDocument/2006/relationships/ctrlProp" Target="../ctrlProps/ctrlProp928.xml"/><Relationship Id="rId157" Type="http://schemas.openxmlformats.org/officeDocument/2006/relationships/ctrlProp" Target="../ctrlProps/ctrlProp153.xml"/><Relationship Id="rId364" Type="http://schemas.openxmlformats.org/officeDocument/2006/relationships/ctrlProp" Target="../ctrlProps/ctrlProp360.xml"/><Relationship Id="rId1008" Type="http://schemas.openxmlformats.org/officeDocument/2006/relationships/ctrlProp" Target="../ctrlProps/ctrlProp1004.xml"/><Relationship Id="rId61" Type="http://schemas.openxmlformats.org/officeDocument/2006/relationships/ctrlProp" Target="../ctrlProps/ctrlProp57.xml"/><Relationship Id="rId571" Type="http://schemas.openxmlformats.org/officeDocument/2006/relationships/ctrlProp" Target="../ctrlProps/ctrlProp567.xml"/><Relationship Id="rId669" Type="http://schemas.openxmlformats.org/officeDocument/2006/relationships/ctrlProp" Target="../ctrlProps/ctrlProp665.xml"/><Relationship Id="rId876" Type="http://schemas.openxmlformats.org/officeDocument/2006/relationships/ctrlProp" Target="../ctrlProps/ctrlProp872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431" Type="http://schemas.openxmlformats.org/officeDocument/2006/relationships/ctrlProp" Target="../ctrlProps/ctrlProp427.xml"/><Relationship Id="rId529" Type="http://schemas.openxmlformats.org/officeDocument/2006/relationships/ctrlProp" Target="../ctrlProps/ctrlProp525.xml"/><Relationship Id="rId736" Type="http://schemas.openxmlformats.org/officeDocument/2006/relationships/ctrlProp" Target="../ctrlProps/ctrlProp732.xml"/><Relationship Id="rId1061" Type="http://schemas.openxmlformats.org/officeDocument/2006/relationships/ctrlProp" Target="../ctrlProps/ctrlProp1057.xml"/><Relationship Id="rId168" Type="http://schemas.openxmlformats.org/officeDocument/2006/relationships/ctrlProp" Target="../ctrlProps/ctrlProp164.xml"/><Relationship Id="rId943" Type="http://schemas.openxmlformats.org/officeDocument/2006/relationships/ctrlProp" Target="../ctrlProps/ctrlProp939.xml"/><Relationship Id="rId1019" Type="http://schemas.openxmlformats.org/officeDocument/2006/relationships/ctrlProp" Target="../ctrlProps/ctrlProp1015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803" Type="http://schemas.openxmlformats.org/officeDocument/2006/relationships/ctrlProp" Target="../ctrlProps/ctrlProp799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1.xml"/><Relationship Id="rId442" Type="http://schemas.openxmlformats.org/officeDocument/2006/relationships/ctrlProp" Target="../ctrlProps/ctrlProp438.xml"/><Relationship Id="rId887" Type="http://schemas.openxmlformats.org/officeDocument/2006/relationships/ctrlProp" Target="../ctrlProps/ctrlProp883.xml"/><Relationship Id="rId1072" Type="http://schemas.openxmlformats.org/officeDocument/2006/relationships/ctrlProp" Target="../ctrlProps/ctrlProp1068.xml"/><Relationship Id="rId302" Type="http://schemas.openxmlformats.org/officeDocument/2006/relationships/ctrlProp" Target="../ctrlProps/ctrlProp298.xml"/><Relationship Id="rId747" Type="http://schemas.openxmlformats.org/officeDocument/2006/relationships/ctrlProp" Target="../ctrlProps/ctrlProp743.xml"/><Relationship Id="rId954" Type="http://schemas.openxmlformats.org/officeDocument/2006/relationships/ctrlProp" Target="../ctrlProps/ctrlProp950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93" Type="http://schemas.openxmlformats.org/officeDocument/2006/relationships/ctrlProp" Target="../ctrlProps/ctrlProp589.xml"/><Relationship Id="rId607" Type="http://schemas.openxmlformats.org/officeDocument/2006/relationships/ctrlProp" Target="../ctrlProps/ctrlProp603.xml"/><Relationship Id="rId814" Type="http://schemas.openxmlformats.org/officeDocument/2006/relationships/ctrlProp" Target="../ctrlProps/ctrlProp810.xml"/><Relationship Id="rId246" Type="http://schemas.openxmlformats.org/officeDocument/2006/relationships/ctrlProp" Target="../ctrlProps/ctrlProp242.xml"/><Relationship Id="rId453" Type="http://schemas.openxmlformats.org/officeDocument/2006/relationships/ctrlProp" Target="../ctrlProps/ctrlProp449.xml"/><Relationship Id="rId660" Type="http://schemas.openxmlformats.org/officeDocument/2006/relationships/ctrlProp" Target="../ctrlProps/ctrlProp656.xml"/><Relationship Id="rId898" Type="http://schemas.openxmlformats.org/officeDocument/2006/relationships/ctrlProp" Target="../ctrlProps/ctrlProp894.xml"/><Relationship Id="rId1083" Type="http://schemas.openxmlformats.org/officeDocument/2006/relationships/ctrlProp" Target="../ctrlProps/ctrlProp1079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758" Type="http://schemas.openxmlformats.org/officeDocument/2006/relationships/ctrlProp" Target="../ctrlProps/ctrlProp754.xml"/><Relationship Id="rId965" Type="http://schemas.openxmlformats.org/officeDocument/2006/relationships/ctrlProp" Target="../ctrlProps/ctrlProp961.xml"/><Relationship Id="rId10" Type="http://schemas.openxmlformats.org/officeDocument/2006/relationships/ctrlProp" Target="../ctrlProps/ctrlProp6.xml"/><Relationship Id="rId94" Type="http://schemas.openxmlformats.org/officeDocument/2006/relationships/ctrlProp" Target="../ctrlProps/ctrlProp90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618" Type="http://schemas.openxmlformats.org/officeDocument/2006/relationships/ctrlProp" Target="../ctrlProps/ctrlProp614.xml"/><Relationship Id="rId825" Type="http://schemas.openxmlformats.org/officeDocument/2006/relationships/ctrlProp" Target="../ctrlProps/ctrlProp821.xml"/><Relationship Id="rId257" Type="http://schemas.openxmlformats.org/officeDocument/2006/relationships/ctrlProp" Target="../ctrlProps/ctrlProp253.xml"/><Relationship Id="rId464" Type="http://schemas.openxmlformats.org/officeDocument/2006/relationships/ctrlProp" Target="../ctrlProps/ctrlProp460.xml"/><Relationship Id="rId1010" Type="http://schemas.openxmlformats.org/officeDocument/2006/relationships/ctrlProp" Target="../ctrlProps/ctrlProp1006.xml"/><Relationship Id="rId1094" Type="http://schemas.openxmlformats.org/officeDocument/2006/relationships/ctrlProp" Target="../ctrlProps/ctrlProp1090.xml"/><Relationship Id="rId1108" Type="http://schemas.openxmlformats.org/officeDocument/2006/relationships/ctrlProp" Target="../ctrlProps/ctrlProp1104.xml"/><Relationship Id="rId117" Type="http://schemas.openxmlformats.org/officeDocument/2006/relationships/ctrlProp" Target="../ctrlProps/ctrlProp113.xml"/><Relationship Id="rId671" Type="http://schemas.openxmlformats.org/officeDocument/2006/relationships/ctrlProp" Target="../ctrlProps/ctrlProp667.xml"/><Relationship Id="rId769" Type="http://schemas.openxmlformats.org/officeDocument/2006/relationships/ctrlProp" Target="../ctrlProps/ctrlProp765.xml"/><Relationship Id="rId976" Type="http://schemas.openxmlformats.org/officeDocument/2006/relationships/ctrlProp" Target="../ctrlProps/ctrlProp972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629" Type="http://schemas.openxmlformats.org/officeDocument/2006/relationships/ctrlProp" Target="../ctrlProps/ctrlProp625.xml"/><Relationship Id="rId836" Type="http://schemas.openxmlformats.org/officeDocument/2006/relationships/ctrlProp" Target="../ctrlProps/ctrlProp832.xml"/><Relationship Id="rId1021" Type="http://schemas.openxmlformats.org/officeDocument/2006/relationships/ctrlProp" Target="../ctrlProps/ctrlProp1017.xml"/><Relationship Id="rId1119" Type="http://schemas.openxmlformats.org/officeDocument/2006/relationships/ctrlProp" Target="../ctrlProps/ctrlProp1115.xml"/><Relationship Id="rId903" Type="http://schemas.openxmlformats.org/officeDocument/2006/relationships/ctrlProp" Target="../ctrlProps/ctrlProp899.xml"/><Relationship Id="rId32" Type="http://schemas.openxmlformats.org/officeDocument/2006/relationships/ctrlProp" Target="../ctrlProps/ctrlProp28.xml"/><Relationship Id="rId181" Type="http://schemas.openxmlformats.org/officeDocument/2006/relationships/ctrlProp" Target="../ctrlProps/ctrlProp177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693" Type="http://schemas.openxmlformats.org/officeDocument/2006/relationships/ctrlProp" Target="../ctrlProps/ctrlProp68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760" Type="http://schemas.openxmlformats.org/officeDocument/2006/relationships/ctrlProp" Target="../ctrlProps/ctrlProp756.xml"/><Relationship Id="rId998" Type="http://schemas.openxmlformats.org/officeDocument/2006/relationships/ctrlProp" Target="../ctrlProps/ctrlProp994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858" Type="http://schemas.openxmlformats.org/officeDocument/2006/relationships/ctrlProp" Target="../ctrlProps/ctrlProp854.xml"/><Relationship Id="rId1043" Type="http://schemas.openxmlformats.org/officeDocument/2006/relationships/ctrlProp" Target="../ctrlProps/ctrlProp1039.xml"/><Relationship Id="rId620" Type="http://schemas.openxmlformats.org/officeDocument/2006/relationships/ctrlProp" Target="../ctrlProps/ctrlProp616.xml"/><Relationship Id="rId718" Type="http://schemas.openxmlformats.org/officeDocument/2006/relationships/ctrlProp" Target="../ctrlProps/ctrlProp714.xml"/><Relationship Id="rId925" Type="http://schemas.openxmlformats.org/officeDocument/2006/relationships/ctrlProp" Target="../ctrlProps/ctrlProp921.xml"/><Relationship Id="rId1110" Type="http://schemas.openxmlformats.org/officeDocument/2006/relationships/ctrlProp" Target="../ctrlProps/ctrlProp1106.xml"/><Relationship Id="rId54" Type="http://schemas.openxmlformats.org/officeDocument/2006/relationships/ctrlProp" Target="../ctrlProps/ctrlProp50.xml"/><Relationship Id="rId270" Type="http://schemas.openxmlformats.org/officeDocument/2006/relationships/ctrlProp" Target="../ctrlProps/ctrlProp266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782" Type="http://schemas.openxmlformats.org/officeDocument/2006/relationships/ctrlProp" Target="../ctrlProps/ctrlProp778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642" Type="http://schemas.openxmlformats.org/officeDocument/2006/relationships/ctrlProp" Target="../ctrlProps/ctrlProp638.xml"/><Relationship Id="rId1065" Type="http://schemas.openxmlformats.org/officeDocument/2006/relationships/ctrlProp" Target="../ctrlProps/ctrlProp1061.xml"/><Relationship Id="rId502" Type="http://schemas.openxmlformats.org/officeDocument/2006/relationships/ctrlProp" Target="../ctrlProps/ctrlProp498.xml"/><Relationship Id="rId947" Type="http://schemas.openxmlformats.org/officeDocument/2006/relationships/ctrlProp" Target="../ctrlProps/ctrlProp943.xml"/><Relationship Id="rId76" Type="http://schemas.openxmlformats.org/officeDocument/2006/relationships/ctrlProp" Target="../ctrlProps/ctrlProp72.xml"/><Relationship Id="rId807" Type="http://schemas.openxmlformats.org/officeDocument/2006/relationships/ctrlProp" Target="../ctrlProps/ctrlProp803.xml"/><Relationship Id="rId292" Type="http://schemas.openxmlformats.org/officeDocument/2006/relationships/ctrlProp" Target="../ctrlProps/ctrlProp288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087" Type="http://schemas.openxmlformats.org/officeDocument/2006/relationships/ctrlProp" Target="../ctrlProps/ctrlProp1083.xml"/><Relationship Id="rId664" Type="http://schemas.openxmlformats.org/officeDocument/2006/relationships/ctrlProp" Target="../ctrlProps/ctrlProp660.xml"/><Relationship Id="rId871" Type="http://schemas.openxmlformats.org/officeDocument/2006/relationships/ctrlProp" Target="../ctrlProps/ctrlProp867.xml"/><Relationship Id="rId969" Type="http://schemas.openxmlformats.org/officeDocument/2006/relationships/ctrlProp" Target="../ctrlProps/ctrlProp965.xml"/><Relationship Id="rId317" Type="http://schemas.openxmlformats.org/officeDocument/2006/relationships/ctrlProp" Target="../ctrlProps/ctrlProp313.xml"/><Relationship Id="rId524" Type="http://schemas.openxmlformats.org/officeDocument/2006/relationships/ctrlProp" Target="../ctrlProps/ctrlProp520.xml"/><Relationship Id="rId731" Type="http://schemas.openxmlformats.org/officeDocument/2006/relationships/ctrlProp" Target="../ctrlProps/ctrlProp727.xml"/><Relationship Id="rId98" Type="http://schemas.openxmlformats.org/officeDocument/2006/relationships/ctrlProp" Target="../ctrlProps/ctrlProp94.xml"/><Relationship Id="rId829" Type="http://schemas.openxmlformats.org/officeDocument/2006/relationships/ctrlProp" Target="../ctrlProps/ctrlProp825.xml"/><Relationship Id="rId1014" Type="http://schemas.openxmlformats.org/officeDocument/2006/relationships/ctrlProp" Target="../ctrlProps/ctrlProp1010.xml"/><Relationship Id="rId25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142.xml"/><Relationship Id="rId170" Type="http://schemas.openxmlformats.org/officeDocument/2006/relationships/ctrlProp" Target="../ctrlProps/ctrlProp1291.xml"/><Relationship Id="rId268" Type="http://schemas.openxmlformats.org/officeDocument/2006/relationships/ctrlProp" Target="../ctrlProps/ctrlProp1389.xml"/><Relationship Id="rId475" Type="http://schemas.openxmlformats.org/officeDocument/2006/relationships/ctrlProp" Target="../ctrlProps/ctrlProp1596.xml"/><Relationship Id="rId682" Type="http://schemas.openxmlformats.org/officeDocument/2006/relationships/ctrlProp" Target="../ctrlProps/ctrlProp1803.xml"/><Relationship Id="rId128" Type="http://schemas.openxmlformats.org/officeDocument/2006/relationships/ctrlProp" Target="../ctrlProps/ctrlProp1249.xml"/><Relationship Id="rId335" Type="http://schemas.openxmlformats.org/officeDocument/2006/relationships/ctrlProp" Target="../ctrlProps/ctrlProp1456.xml"/><Relationship Id="rId542" Type="http://schemas.openxmlformats.org/officeDocument/2006/relationships/ctrlProp" Target="../ctrlProps/ctrlProp1663.xml"/><Relationship Id="rId987" Type="http://schemas.openxmlformats.org/officeDocument/2006/relationships/ctrlProp" Target="../ctrlProps/ctrlProp2108.xml"/><Relationship Id="rId402" Type="http://schemas.openxmlformats.org/officeDocument/2006/relationships/ctrlProp" Target="../ctrlProps/ctrlProp1523.xml"/><Relationship Id="rId847" Type="http://schemas.openxmlformats.org/officeDocument/2006/relationships/ctrlProp" Target="../ctrlProps/ctrlProp1968.xml"/><Relationship Id="rId1032" Type="http://schemas.openxmlformats.org/officeDocument/2006/relationships/ctrlProp" Target="../ctrlProps/ctrlProp2153.xml"/><Relationship Id="rId707" Type="http://schemas.openxmlformats.org/officeDocument/2006/relationships/ctrlProp" Target="../ctrlProps/ctrlProp1828.xml"/><Relationship Id="rId914" Type="http://schemas.openxmlformats.org/officeDocument/2006/relationships/ctrlProp" Target="../ctrlProps/ctrlProp2035.xml"/><Relationship Id="rId43" Type="http://schemas.openxmlformats.org/officeDocument/2006/relationships/ctrlProp" Target="../ctrlProps/ctrlProp1164.xml"/><Relationship Id="rId192" Type="http://schemas.openxmlformats.org/officeDocument/2006/relationships/ctrlProp" Target="../ctrlProps/ctrlProp1313.xml"/><Relationship Id="rId497" Type="http://schemas.openxmlformats.org/officeDocument/2006/relationships/ctrlProp" Target="../ctrlProps/ctrlProp1618.xml"/><Relationship Id="rId357" Type="http://schemas.openxmlformats.org/officeDocument/2006/relationships/ctrlProp" Target="../ctrlProps/ctrlProp1478.xml"/><Relationship Id="rId217" Type="http://schemas.openxmlformats.org/officeDocument/2006/relationships/ctrlProp" Target="../ctrlProps/ctrlProp1338.xml"/><Relationship Id="rId564" Type="http://schemas.openxmlformats.org/officeDocument/2006/relationships/ctrlProp" Target="../ctrlProps/ctrlProp1685.xml"/><Relationship Id="rId771" Type="http://schemas.openxmlformats.org/officeDocument/2006/relationships/ctrlProp" Target="../ctrlProps/ctrlProp1892.xml"/><Relationship Id="rId869" Type="http://schemas.openxmlformats.org/officeDocument/2006/relationships/ctrlProp" Target="../ctrlProps/ctrlProp1990.xml"/><Relationship Id="rId424" Type="http://schemas.openxmlformats.org/officeDocument/2006/relationships/ctrlProp" Target="../ctrlProps/ctrlProp1545.xml"/><Relationship Id="rId631" Type="http://schemas.openxmlformats.org/officeDocument/2006/relationships/ctrlProp" Target="../ctrlProps/ctrlProp1752.xml"/><Relationship Id="rId729" Type="http://schemas.openxmlformats.org/officeDocument/2006/relationships/ctrlProp" Target="../ctrlProps/ctrlProp1850.xml"/><Relationship Id="rId1054" Type="http://schemas.openxmlformats.org/officeDocument/2006/relationships/ctrlProp" Target="../ctrlProps/ctrlProp2175.xml"/><Relationship Id="rId936" Type="http://schemas.openxmlformats.org/officeDocument/2006/relationships/ctrlProp" Target="../ctrlProps/ctrlProp2057.xml"/><Relationship Id="rId1121" Type="http://schemas.openxmlformats.org/officeDocument/2006/relationships/ctrlProp" Target="../ctrlProps/ctrlProp2242.xml"/><Relationship Id="rId65" Type="http://schemas.openxmlformats.org/officeDocument/2006/relationships/ctrlProp" Target="../ctrlProps/ctrlProp1186.xml"/><Relationship Id="rId281" Type="http://schemas.openxmlformats.org/officeDocument/2006/relationships/ctrlProp" Target="../ctrlProps/ctrlProp1402.xml"/><Relationship Id="rId141" Type="http://schemas.openxmlformats.org/officeDocument/2006/relationships/ctrlProp" Target="../ctrlProps/ctrlProp1262.xml"/><Relationship Id="rId379" Type="http://schemas.openxmlformats.org/officeDocument/2006/relationships/ctrlProp" Target="../ctrlProps/ctrlProp1500.xml"/><Relationship Id="rId586" Type="http://schemas.openxmlformats.org/officeDocument/2006/relationships/ctrlProp" Target="../ctrlProps/ctrlProp1707.xml"/><Relationship Id="rId793" Type="http://schemas.openxmlformats.org/officeDocument/2006/relationships/ctrlProp" Target="../ctrlProps/ctrlProp1914.xml"/><Relationship Id="rId7" Type="http://schemas.openxmlformats.org/officeDocument/2006/relationships/ctrlProp" Target="../ctrlProps/ctrlProp1128.xml"/><Relationship Id="rId239" Type="http://schemas.openxmlformats.org/officeDocument/2006/relationships/ctrlProp" Target="../ctrlProps/ctrlProp1360.xml"/><Relationship Id="rId446" Type="http://schemas.openxmlformats.org/officeDocument/2006/relationships/ctrlProp" Target="../ctrlProps/ctrlProp1567.xml"/><Relationship Id="rId653" Type="http://schemas.openxmlformats.org/officeDocument/2006/relationships/ctrlProp" Target="../ctrlProps/ctrlProp1774.xml"/><Relationship Id="rId1076" Type="http://schemas.openxmlformats.org/officeDocument/2006/relationships/ctrlProp" Target="../ctrlProps/ctrlProp2197.xml"/><Relationship Id="rId306" Type="http://schemas.openxmlformats.org/officeDocument/2006/relationships/ctrlProp" Target="../ctrlProps/ctrlProp1427.xml"/><Relationship Id="rId860" Type="http://schemas.openxmlformats.org/officeDocument/2006/relationships/ctrlProp" Target="../ctrlProps/ctrlProp1981.xml"/><Relationship Id="rId958" Type="http://schemas.openxmlformats.org/officeDocument/2006/relationships/ctrlProp" Target="../ctrlProps/ctrlProp2079.xml"/><Relationship Id="rId87" Type="http://schemas.openxmlformats.org/officeDocument/2006/relationships/ctrlProp" Target="../ctrlProps/ctrlProp1208.xml"/><Relationship Id="rId513" Type="http://schemas.openxmlformats.org/officeDocument/2006/relationships/ctrlProp" Target="../ctrlProps/ctrlProp1634.xml"/><Relationship Id="rId720" Type="http://schemas.openxmlformats.org/officeDocument/2006/relationships/ctrlProp" Target="../ctrlProps/ctrlProp1841.xml"/><Relationship Id="rId818" Type="http://schemas.openxmlformats.org/officeDocument/2006/relationships/ctrlProp" Target="../ctrlProps/ctrlProp1939.xml"/><Relationship Id="rId1003" Type="http://schemas.openxmlformats.org/officeDocument/2006/relationships/ctrlProp" Target="../ctrlProps/ctrlProp2124.xml"/><Relationship Id="rId14" Type="http://schemas.openxmlformats.org/officeDocument/2006/relationships/ctrlProp" Target="../ctrlProps/ctrlProp1135.xml"/><Relationship Id="rId163" Type="http://schemas.openxmlformats.org/officeDocument/2006/relationships/ctrlProp" Target="../ctrlProps/ctrlProp1284.xml"/><Relationship Id="rId370" Type="http://schemas.openxmlformats.org/officeDocument/2006/relationships/ctrlProp" Target="../ctrlProps/ctrlProp1491.xml"/><Relationship Id="rId230" Type="http://schemas.openxmlformats.org/officeDocument/2006/relationships/ctrlProp" Target="../ctrlProps/ctrlProp1351.xml"/><Relationship Id="rId468" Type="http://schemas.openxmlformats.org/officeDocument/2006/relationships/ctrlProp" Target="../ctrlProps/ctrlProp1589.xml"/><Relationship Id="rId675" Type="http://schemas.openxmlformats.org/officeDocument/2006/relationships/ctrlProp" Target="../ctrlProps/ctrlProp1796.xml"/><Relationship Id="rId882" Type="http://schemas.openxmlformats.org/officeDocument/2006/relationships/ctrlProp" Target="../ctrlProps/ctrlProp2003.xml"/><Relationship Id="rId1098" Type="http://schemas.openxmlformats.org/officeDocument/2006/relationships/ctrlProp" Target="../ctrlProps/ctrlProp2219.xml"/><Relationship Id="rId328" Type="http://schemas.openxmlformats.org/officeDocument/2006/relationships/ctrlProp" Target="../ctrlProps/ctrlProp1449.xml"/><Relationship Id="rId535" Type="http://schemas.openxmlformats.org/officeDocument/2006/relationships/ctrlProp" Target="../ctrlProps/ctrlProp1656.xml"/><Relationship Id="rId742" Type="http://schemas.openxmlformats.org/officeDocument/2006/relationships/ctrlProp" Target="../ctrlProps/ctrlProp1863.xml"/><Relationship Id="rId174" Type="http://schemas.openxmlformats.org/officeDocument/2006/relationships/ctrlProp" Target="../ctrlProps/ctrlProp1295.xml"/><Relationship Id="rId381" Type="http://schemas.openxmlformats.org/officeDocument/2006/relationships/ctrlProp" Target="../ctrlProps/ctrlProp1502.xml"/><Relationship Id="rId602" Type="http://schemas.openxmlformats.org/officeDocument/2006/relationships/ctrlProp" Target="../ctrlProps/ctrlProp1723.xml"/><Relationship Id="rId1025" Type="http://schemas.openxmlformats.org/officeDocument/2006/relationships/ctrlProp" Target="../ctrlProps/ctrlProp2146.xml"/><Relationship Id="rId241" Type="http://schemas.openxmlformats.org/officeDocument/2006/relationships/ctrlProp" Target="../ctrlProps/ctrlProp1362.xml"/><Relationship Id="rId479" Type="http://schemas.openxmlformats.org/officeDocument/2006/relationships/ctrlProp" Target="../ctrlProps/ctrlProp1600.xml"/><Relationship Id="rId686" Type="http://schemas.openxmlformats.org/officeDocument/2006/relationships/ctrlProp" Target="../ctrlProps/ctrlProp1807.xml"/><Relationship Id="rId893" Type="http://schemas.openxmlformats.org/officeDocument/2006/relationships/ctrlProp" Target="../ctrlProps/ctrlProp2014.xml"/><Relationship Id="rId907" Type="http://schemas.openxmlformats.org/officeDocument/2006/relationships/ctrlProp" Target="../ctrlProps/ctrlProp2028.xml"/><Relationship Id="rId36" Type="http://schemas.openxmlformats.org/officeDocument/2006/relationships/ctrlProp" Target="../ctrlProps/ctrlProp1157.xml"/><Relationship Id="rId339" Type="http://schemas.openxmlformats.org/officeDocument/2006/relationships/ctrlProp" Target="../ctrlProps/ctrlProp1460.xml"/><Relationship Id="rId546" Type="http://schemas.openxmlformats.org/officeDocument/2006/relationships/ctrlProp" Target="../ctrlProps/ctrlProp1667.xml"/><Relationship Id="rId753" Type="http://schemas.openxmlformats.org/officeDocument/2006/relationships/ctrlProp" Target="../ctrlProps/ctrlProp1874.xml"/><Relationship Id="rId101" Type="http://schemas.openxmlformats.org/officeDocument/2006/relationships/ctrlProp" Target="../ctrlProps/ctrlProp1222.xml"/><Relationship Id="rId185" Type="http://schemas.openxmlformats.org/officeDocument/2006/relationships/ctrlProp" Target="../ctrlProps/ctrlProp1306.xml"/><Relationship Id="rId406" Type="http://schemas.openxmlformats.org/officeDocument/2006/relationships/ctrlProp" Target="../ctrlProps/ctrlProp1527.xml"/><Relationship Id="rId960" Type="http://schemas.openxmlformats.org/officeDocument/2006/relationships/ctrlProp" Target="../ctrlProps/ctrlProp2081.xml"/><Relationship Id="rId1036" Type="http://schemas.openxmlformats.org/officeDocument/2006/relationships/ctrlProp" Target="../ctrlProps/ctrlProp2157.xml"/><Relationship Id="rId392" Type="http://schemas.openxmlformats.org/officeDocument/2006/relationships/ctrlProp" Target="../ctrlProps/ctrlProp1513.xml"/><Relationship Id="rId613" Type="http://schemas.openxmlformats.org/officeDocument/2006/relationships/ctrlProp" Target="../ctrlProps/ctrlProp1734.xml"/><Relationship Id="rId697" Type="http://schemas.openxmlformats.org/officeDocument/2006/relationships/ctrlProp" Target="../ctrlProps/ctrlProp1818.xml"/><Relationship Id="rId820" Type="http://schemas.openxmlformats.org/officeDocument/2006/relationships/ctrlProp" Target="../ctrlProps/ctrlProp1941.xml"/><Relationship Id="rId918" Type="http://schemas.openxmlformats.org/officeDocument/2006/relationships/ctrlProp" Target="../ctrlProps/ctrlProp2039.xml"/><Relationship Id="rId252" Type="http://schemas.openxmlformats.org/officeDocument/2006/relationships/ctrlProp" Target="../ctrlProps/ctrlProp1373.xml"/><Relationship Id="rId1103" Type="http://schemas.openxmlformats.org/officeDocument/2006/relationships/ctrlProp" Target="../ctrlProps/ctrlProp2224.xml"/><Relationship Id="rId47" Type="http://schemas.openxmlformats.org/officeDocument/2006/relationships/ctrlProp" Target="../ctrlProps/ctrlProp1168.xml"/><Relationship Id="rId112" Type="http://schemas.openxmlformats.org/officeDocument/2006/relationships/ctrlProp" Target="../ctrlProps/ctrlProp1233.xml"/><Relationship Id="rId557" Type="http://schemas.openxmlformats.org/officeDocument/2006/relationships/ctrlProp" Target="../ctrlProps/ctrlProp1678.xml"/><Relationship Id="rId764" Type="http://schemas.openxmlformats.org/officeDocument/2006/relationships/ctrlProp" Target="../ctrlProps/ctrlProp1885.xml"/><Relationship Id="rId971" Type="http://schemas.openxmlformats.org/officeDocument/2006/relationships/ctrlProp" Target="../ctrlProps/ctrlProp2092.xml"/><Relationship Id="rId196" Type="http://schemas.openxmlformats.org/officeDocument/2006/relationships/ctrlProp" Target="../ctrlProps/ctrlProp1317.xml"/><Relationship Id="rId417" Type="http://schemas.openxmlformats.org/officeDocument/2006/relationships/ctrlProp" Target="../ctrlProps/ctrlProp1538.xml"/><Relationship Id="rId624" Type="http://schemas.openxmlformats.org/officeDocument/2006/relationships/ctrlProp" Target="../ctrlProps/ctrlProp1745.xml"/><Relationship Id="rId831" Type="http://schemas.openxmlformats.org/officeDocument/2006/relationships/ctrlProp" Target="../ctrlProps/ctrlProp1952.xml"/><Relationship Id="rId1047" Type="http://schemas.openxmlformats.org/officeDocument/2006/relationships/ctrlProp" Target="../ctrlProps/ctrlProp2168.xml"/><Relationship Id="rId263" Type="http://schemas.openxmlformats.org/officeDocument/2006/relationships/ctrlProp" Target="../ctrlProps/ctrlProp1384.xml"/><Relationship Id="rId470" Type="http://schemas.openxmlformats.org/officeDocument/2006/relationships/ctrlProp" Target="../ctrlProps/ctrlProp1591.xml"/><Relationship Id="rId929" Type="http://schemas.openxmlformats.org/officeDocument/2006/relationships/ctrlProp" Target="../ctrlProps/ctrlProp2050.xml"/><Relationship Id="rId1114" Type="http://schemas.openxmlformats.org/officeDocument/2006/relationships/ctrlProp" Target="../ctrlProps/ctrlProp2235.xml"/><Relationship Id="rId58" Type="http://schemas.openxmlformats.org/officeDocument/2006/relationships/ctrlProp" Target="../ctrlProps/ctrlProp1179.xml"/><Relationship Id="rId123" Type="http://schemas.openxmlformats.org/officeDocument/2006/relationships/ctrlProp" Target="../ctrlProps/ctrlProp1244.xml"/><Relationship Id="rId330" Type="http://schemas.openxmlformats.org/officeDocument/2006/relationships/ctrlProp" Target="../ctrlProps/ctrlProp1451.xml"/><Relationship Id="rId568" Type="http://schemas.openxmlformats.org/officeDocument/2006/relationships/ctrlProp" Target="../ctrlProps/ctrlProp1689.xml"/><Relationship Id="rId775" Type="http://schemas.openxmlformats.org/officeDocument/2006/relationships/ctrlProp" Target="../ctrlProps/ctrlProp1896.xml"/><Relationship Id="rId982" Type="http://schemas.openxmlformats.org/officeDocument/2006/relationships/ctrlProp" Target="../ctrlProps/ctrlProp2103.xml"/><Relationship Id="rId428" Type="http://schemas.openxmlformats.org/officeDocument/2006/relationships/ctrlProp" Target="../ctrlProps/ctrlProp1549.xml"/><Relationship Id="rId635" Type="http://schemas.openxmlformats.org/officeDocument/2006/relationships/ctrlProp" Target="../ctrlProps/ctrlProp1756.xml"/><Relationship Id="rId842" Type="http://schemas.openxmlformats.org/officeDocument/2006/relationships/ctrlProp" Target="../ctrlProps/ctrlProp1963.xml"/><Relationship Id="rId1058" Type="http://schemas.openxmlformats.org/officeDocument/2006/relationships/ctrlProp" Target="../ctrlProps/ctrlProp2179.xml"/><Relationship Id="rId274" Type="http://schemas.openxmlformats.org/officeDocument/2006/relationships/ctrlProp" Target="../ctrlProps/ctrlProp1395.xml"/><Relationship Id="rId481" Type="http://schemas.openxmlformats.org/officeDocument/2006/relationships/ctrlProp" Target="../ctrlProps/ctrlProp1602.xml"/><Relationship Id="rId702" Type="http://schemas.openxmlformats.org/officeDocument/2006/relationships/ctrlProp" Target="../ctrlProps/ctrlProp1823.xml"/><Relationship Id="rId1125" Type="http://schemas.openxmlformats.org/officeDocument/2006/relationships/ctrlProp" Target="../ctrlProps/ctrlProp2246.xml"/><Relationship Id="rId69" Type="http://schemas.openxmlformats.org/officeDocument/2006/relationships/ctrlProp" Target="../ctrlProps/ctrlProp1190.xml"/><Relationship Id="rId134" Type="http://schemas.openxmlformats.org/officeDocument/2006/relationships/ctrlProp" Target="../ctrlProps/ctrlProp1255.xml"/><Relationship Id="rId579" Type="http://schemas.openxmlformats.org/officeDocument/2006/relationships/ctrlProp" Target="../ctrlProps/ctrlProp1700.xml"/><Relationship Id="rId786" Type="http://schemas.openxmlformats.org/officeDocument/2006/relationships/ctrlProp" Target="../ctrlProps/ctrlProp1907.xml"/><Relationship Id="rId993" Type="http://schemas.openxmlformats.org/officeDocument/2006/relationships/ctrlProp" Target="../ctrlProps/ctrlProp2114.xml"/><Relationship Id="rId341" Type="http://schemas.openxmlformats.org/officeDocument/2006/relationships/ctrlProp" Target="../ctrlProps/ctrlProp1462.xml"/><Relationship Id="rId439" Type="http://schemas.openxmlformats.org/officeDocument/2006/relationships/ctrlProp" Target="../ctrlProps/ctrlProp1560.xml"/><Relationship Id="rId646" Type="http://schemas.openxmlformats.org/officeDocument/2006/relationships/ctrlProp" Target="../ctrlProps/ctrlProp1767.xml"/><Relationship Id="rId1069" Type="http://schemas.openxmlformats.org/officeDocument/2006/relationships/ctrlProp" Target="../ctrlProps/ctrlProp2190.xml"/><Relationship Id="rId201" Type="http://schemas.openxmlformats.org/officeDocument/2006/relationships/ctrlProp" Target="../ctrlProps/ctrlProp1322.xml"/><Relationship Id="rId285" Type="http://schemas.openxmlformats.org/officeDocument/2006/relationships/ctrlProp" Target="../ctrlProps/ctrlProp1406.xml"/><Relationship Id="rId506" Type="http://schemas.openxmlformats.org/officeDocument/2006/relationships/ctrlProp" Target="../ctrlProps/ctrlProp1627.xml"/><Relationship Id="rId853" Type="http://schemas.openxmlformats.org/officeDocument/2006/relationships/ctrlProp" Target="../ctrlProps/ctrlProp1974.xml"/><Relationship Id="rId492" Type="http://schemas.openxmlformats.org/officeDocument/2006/relationships/ctrlProp" Target="../ctrlProps/ctrlProp1613.xml"/><Relationship Id="rId713" Type="http://schemas.openxmlformats.org/officeDocument/2006/relationships/ctrlProp" Target="../ctrlProps/ctrlProp1834.xml"/><Relationship Id="rId797" Type="http://schemas.openxmlformats.org/officeDocument/2006/relationships/ctrlProp" Target="../ctrlProps/ctrlProp1918.xml"/><Relationship Id="rId920" Type="http://schemas.openxmlformats.org/officeDocument/2006/relationships/ctrlProp" Target="../ctrlProps/ctrlProp2041.xml"/><Relationship Id="rId145" Type="http://schemas.openxmlformats.org/officeDocument/2006/relationships/ctrlProp" Target="../ctrlProps/ctrlProp1266.xml"/><Relationship Id="rId352" Type="http://schemas.openxmlformats.org/officeDocument/2006/relationships/ctrlProp" Target="../ctrlProps/ctrlProp1473.xml"/><Relationship Id="rId212" Type="http://schemas.openxmlformats.org/officeDocument/2006/relationships/ctrlProp" Target="../ctrlProps/ctrlProp1333.xml"/><Relationship Id="rId657" Type="http://schemas.openxmlformats.org/officeDocument/2006/relationships/ctrlProp" Target="../ctrlProps/ctrlProp1778.xml"/><Relationship Id="rId864" Type="http://schemas.openxmlformats.org/officeDocument/2006/relationships/ctrlProp" Target="../ctrlProps/ctrlProp1985.xml"/><Relationship Id="rId296" Type="http://schemas.openxmlformats.org/officeDocument/2006/relationships/ctrlProp" Target="../ctrlProps/ctrlProp1417.xml"/><Relationship Id="rId517" Type="http://schemas.openxmlformats.org/officeDocument/2006/relationships/ctrlProp" Target="../ctrlProps/ctrlProp1638.xml"/><Relationship Id="rId724" Type="http://schemas.openxmlformats.org/officeDocument/2006/relationships/ctrlProp" Target="../ctrlProps/ctrlProp1845.xml"/><Relationship Id="rId931" Type="http://schemas.openxmlformats.org/officeDocument/2006/relationships/ctrlProp" Target="../ctrlProps/ctrlProp2052.xml"/><Relationship Id="rId60" Type="http://schemas.openxmlformats.org/officeDocument/2006/relationships/ctrlProp" Target="../ctrlProps/ctrlProp1181.xml"/><Relationship Id="rId156" Type="http://schemas.openxmlformats.org/officeDocument/2006/relationships/ctrlProp" Target="../ctrlProps/ctrlProp1277.xml"/><Relationship Id="rId363" Type="http://schemas.openxmlformats.org/officeDocument/2006/relationships/ctrlProp" Target="../ctrlProps/ctrlProp1484.xml"/><Relationship Id="rId570" Type="http://schemas.openxmlformats.org/officeDocument/2006/relationships/ctrlProp" Target="../ctrlProps/ctrlProp1691.xml"/><Relationship Id="rId1007" Type="http://schemas.openxmlformats.org/officeDocument/2006/relationships/ctrlProp" Target="../ctrlProps/ctrlProp2128.xml"/><Relationship Id="rId223" Type="http://schemas.openxmlformats.org/officeDocument/2006/relationships/ctrlProp" Target="../ctrlProps/ctrlProp1344.xml"/><Relationship Id="rId430" Type="http://schemas.openxmlformats.org/officeDocument/2006/relationships/ctrlProp" Target="../ctrlProps/ctrlProp1551.xml"/><Relationship Id="rId668" Type="http://schemas.openxmlformats.org/officeDocument/2006/relationships/ctrlProp" Target="../ctrlProps/ctrlProp1789.xml"/><Relationship Id="rId875" Type="http://schemas.openxmlformats.org/officeDocument/2006/relationships/ctrlProp" Target="../ctrlProps/ctrlProp1996.xml"/><Relationship Id="rId1060" Type="http://schemas.openxmlformats.org/officeDocument/2006/relationships/ctrlProp" Target="../ctrlProps/ctrlProp2181.xml"/><Relationship Id="rId18" Type="http://schemas.openxmlformats.org/officeDocument/2006/relationships/ctrlProp" Target="../ctrlProps/ctrlProp1139.xml"/><Relationship Id="rId528" Type="http://schemas.openxmlformats.org/officeDocument/2006/relationships/ctrlProp" Target="../ctrlProps/ctrlProp1649.xml"/><Relationship Id="rId735" Type="http://schemas.openxmlformats.org/officeDocument/2006/relationships/ctrlProp" Target="../ctrlProps/ctrlProp1856.xml"/><Relationship Id="rId942" Type="http://schemas.openxmlformats.org/officeDocument/2006/relationships/ctrlProp" Target="../ctrlProps/ctrlProp2063.xml"/><Relationship Id="rId167" Type="http://schemas.openxmlformats.org/officeDocument/2006/relationships/ctrlProp" Target="../ctrlProps/ctrlProp1288.xml"/><Relationship Id="rId374" Type="http://schemas.openxmlformats.org/officeDocument/2006/relationships/ctrlProp" Target="../ctrlProps/ctrlProp1495.xml"/><Relationship Id="rId581" Type="http://schemas.openxmlformats.org/officeDocument/2006/relationships/ctrlProp" Target="../ctrlProps/ctrlProp1702.xml"/><Relationship Id="rId1018" Type="http://schemas.openxmlformats.org/officeDocument/2006/relationships/ctrlProp" Target="../ctrlProps/ctrlProp2139.xml"/><Relationship Id="rId71" Type="http://schemas.openxmlformats.org/officeDocument/2006/relationships/ctrlProp" Target="../ctrlProps/ctrlProp1192.xml"/><Relationship Id="rId234" Type="http://schemas.openxmlformats.org/officeDocument/2006/relationships/ctrlProp" Target="../ctrlProps/ctrlProp1355.xml"/><Relationship Id="rId679" Type="http://schemas.openxmlformats.org/officeDocument/2006/relationships/ctrlProp" Target="../ctrlProps/ctrlProp1800.xml"/><Relationship Id="rId802" Type="http://schemas.openxmlformats.org/officeDocument/2006/relationships/ctrlProp" Target="../ctrlProps/ctrlProp1923.xml"/><Relationship Id="rId886" Type="http://schemas.openxmlformats.org/officeDocument/2006/relationships/ctrlProp" Target="../ctrlProps/ctrlProp2007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150.xml"/><Relationship Id="rId441" Type="http://schemas.openxmlformats.org/officeDocument/2006/relationships/ctrlProp" Target="../ctrlProps/ctrlProp1562.xml"/><Relationship Id="rId539" Type="http://schemas.openxmlformats.org/officeDocument/2006/relationships/ctrlProp" Target="../ctrlProps/ctrlProp1660.xml"/><Relationship Id="rId746" Type="http://schemas.openxmlformats.org/officeDocument/2006/relationships/ctrlProp" Target="../ctrlProps/ctrlProp1867.xml"/><Relationship Id="rId1071" Type="http://schemas.openxmlformats.org/officeDocument/2006/relationships/ctrlProp" Target="../ctrlProps/ctrlProp2192.xml"/><Relationship Id="rId178" Type="http://schemas.openxmlformats.org/officeDocument/2006/relationships/ctrlProp" Target="../ctrlProps/ctrlProp1299.xml"/><Relationship Id="rId301" Type="http://schemas.openxmlformats.org/officeDocument/2006/relationships/ctrlProp" Target="../ctrlProps/ctrlProp1422.xml"/><Relationship Id="rId953" Type="http://schemas.openxmlformats.org/officeDocument/2006/relationships/ctrlProp" Target="../ctrlProps/ctrlProp2074.xml"/><Relationship Id="rId1029" Type="http://schemas.openxmlformats.org/officeDocument/2006/relationships/ctrlProp" Target="../ctrlProps/ctrlProp2150.xml"/><Relationship Id="rId82" Type="http://schemas.openxmlformats.org/officeDocument/2006/relationships/ctrlProp" Target="../ctrlProps/ctrlProp1203.xml"/><Relationship Id="rId385" Type="http://schemas.openxmlformats.org/officeDocument/2006/relationships/ctrlProp" Target="../ctrlProps/ctrlProp1506.xml"/><Relationship Id="rId592" Type="http://schemas.openxmlformats.org/officeDocument/2006/relationships/ctrlProp" Target="../ctrlProps/ctrlProp1713.xml"/><Relationship Id="rId606" Type="http://schemas.openxmlformats.org/officeDocument/2006/relationships/ctrlProp" Target="../ctrlProps/ctrlProp1727.xml"/><Relationship Id="rId813" Type="http://schemas.openxmlformats.org/officeDocument/2006/relationships/ctrlProp" Target="../ctrlProps/ctrlProp1934.xml"/><Relationship Id="rId245" Type="http://schemas.openxmlformats.org/officeDocument/2006/relationships/ctrlProp" Target="../ctrlProps/ctrlProp1366.xml"/><Relationship Id="rId452" Type="http://schemas.openxmlformats.org/officeDocument/2006/relationships/ctrlProp" Target="../ctrlProps/ctrlProp1573.xml"/><Relationship Id="rId897" Type="http://schemas.openxmlformats.org/officeDocument/2006/relationships/ctrlProp" Target="../ctrlProps/ctrlProp2018.xml"/><Relationship Id="rId1082" Type="http://schemas.openxmlformats.org/officeDocument/2006/relationships/ctrlProp" Target="../ctrlProps/ctrlProp2203.xml"/><Relationship Id="rId105" Type="http://schemas.openxmlformats.org/officeDocument/2006/relationships/ctrlProp" Target="../ctrlProps/ctrlProp1226.xml"/><Relationship Id="rId312" Type="http://schemas.openxmlformats.org/officeDocument/2006/relationships/ctrlProp" Target="../ctrlProps/ctrlProp1433.xml"/><Relationship Id="rId757" Type="http://schemas.openxmlformats.org/officeDocument/2006/relationships/ctrlProp" Target="../ctrlProps/ctrlProp1878.xml"/><Relationship Id="rId964" Type="http://schemas.openxmlformats.org/officeDocument/2006/relationships/ctrlProp" Target="../ctrlProps/ctrlProp2085.xml"/><Relationship Id="rId93" Type="http://schemas.openxmlformats.org/officeDocument/2006/relationships/ctrlProp" Target="../ctrlProps/ctrlProp1214.xml"/><Relationship Id="rId189" Type="http://schemas.openxmlformats.org/officeDocument/2006/relationships/ctrlProp" Target="../ctrlProps/ctrlProp1310.xml"/><Relationship Id="rId396" Type="http://schemas.openxmlformats.org/officeDocument/2006/relationships/ctrlProp" Target="../ctrlProps/ctrlProp1517.xml"/><Relationship Id="rId617" Type="http://schemas.openxmlformats.org/officeDocument/2006/relationships/ctrlProp" Target="../ctrlProps/ctrlProp1738.xml"/><Relationship Id="rId824" Type="http://schemas.openxmlformats.org/officeDocument/2006/relationships/ctrlProp" Target="../ctrlProps/ctrlProp1945.xml"/><Relationship Id="rId256" Type="http://schemas.openxmlformats.org/officeDocument/2006/relationships/ctrlProp" Target="../ctrlProps/ctrlProp1377.xml"/><Relationship Id="rId463" Type="http://schemas.openxmlformats.org/officeDocument/2006/relationships/ctrlProp" Target="../ctrlProps/ctrlProp1584.xml"/><Relationship Id="rId670" Type="http://schemas.openxmlformats.org/officeDocument/2006/relationships/ctrlProp" Target="../ctrlProps/ctrlProp1791.xml"/><Relationship Id="rId1093" Type="http://schemas.openxmlformats.org/officeDocument/2006/relationships/ctrlProp" Target="../ctrlProps/ctrlProp2214.xml"/><Relationship Id="rId1107" Type="http://schemas.openxmlformats.org/officeDocument/2006/relationships/ctrlProp" Target="../ctrlProps/ctrlProp2228.xml"/><Relationship Id="rId116" Type="http://schemas.openxmlformats.org/officeDocument/2006/relationships/ctrlProp" Target="../ctrlProps/ctrlProp1237.xml"/><Relationship Id="rId323" Type="http://schemas.openxmlformats.org/officeDocument/2006/relationships/ctrlProp" Target="../ctrlProps/ctrlProp1444.xml"/><Relationship Id="rId530" Type="http://schemas.openxmlformats.org/officeDocument/2006/relationships/ctrlProp" Target="../ctrlProps/ctrlProp1651.xml"/><Relationship Id="rId768" Type="http://schemas.openxmlformats.org/officeDocument/2006/relationships/ctrlProp" Target="../ctrlProps/ctrlProp1889.xml"/><Relationship Id="rId975" Type="http://schemas.openxmlformats.org/officeDocument/2006/relationships/ctrlProp" Target="../ctrlProps/ctrlProp2096.xml"/><Relationship Id="rId20" Type="http://schemas.openxmlformats.org/officeDocument/2006/relationships/ctrlProp" Target="../ctrlProps/ctrlProp1141.xml"/><Relationship Id="rId628" Type="http://schemas.openxmlformats.org/officeDocument/2006/relationships/ctrlProp" Target="../ctrlProps/ctrlProp1749.xml"/><Relationship Id="rId835" Type="http://schemas.openxmlformats.org/officeDocument/2006/relationships/ctrlProp" Target="../ctrlProps/ctrlProp1956.xml"/><Relationship Id="rId267" Type="http://schemas.openxmlformats.org/officeDocument/2006/relationships/ctrlProp" Target="../ctrlProps/ctrlProp1388.xml"/><Relationship Id="rId474" Type="http://schemas.openxmlformats.org/officeDocument/2006/relationships/ctrlProp" Target="../ctrlProps/ctrlProp1595.xml"/><Relationship Id="rId1020" Type="http://schemas.openxmlformats.org/officeDocument/2006/relationships/ctrlProp" Target="../ctrlProps/ctrlProp2141.xml"/><Relationship Id="rId1118" Type="http://schemas.openxmlformats.org/officeDocument/2006/relationships/ctrlProp" Target="../ctrlProps/ctrlProp2239.xml"/><Relationship Id="rId127" Type="http://schemas.openxmlformats.org/officeDocument/2006/relationships/ctrlProp" Target="../ctrlProps/ctrlProp1248.xml"/><Relationship Id="rId681" Type="http://schemas.openxmlformats.org/officeDocument/2006/relationships/ctrlProp" Target="../ctrlProps/ctrlProp1802.xml"/><Relationship Id="rId779" Type="http://schemas.openxmlformats.org/officeDocument/2006/relationships/ctrlProp" Target="../ctrlProps/ctrlProp1900.xml"/><Relationship Id="rId902" Type="http://schemas.openxmlformats.org/officeDocument/2006/relationships/ctrlProp" Target="../ctrlProps/ctrlProp2023.xml"/><Relationship Id="rId986" Type="http://schemas.openxmlformats.org/officeDocument/2006/relationships/ctrlProp" Target="../ctrlProps/ctrlProp2107.xml"/><Relationship Id="rId31" Type="http://schemas.openxmlformats.org/officeDocument/2006/relationships/ctrlProp" Target="../ctrlProps/ctrlProp1152.xml"/><Relationship Id="rId334" Type="http://schemas.openxmlformats.org/officeDocument/2006/relationships/ctrlProp" Target="../ctrlProps/ctrlProp1455.xml"/><Relationship Id="rId541" Type="http://schemas.openxmlformats.org/officeDocument/2006/relationships/ctrlProp" Target="../ctrlProps/ctrlProp1662.xml"/><Relationship Id="rId639" Type="http://schemas.openxmlformats.org/officeDocument/2006/relationships/ctrlProp" Target="../ctrlProps/ctrlProp1760.xml"/><Relationship Id="rId180" Type="http://schemas.openxmlformats.org/officeDocument/2006/relationships/ctrlProp" Target="../ctrlProps/ctrlProp1301.xml"/><Relationship Id="rId278" Type="http://schemas.openxmlformats.org/officeDocument/2006/relationships/ctrlProp" Target="../ctrlProps/ctrlProp1399.xml"/><Relationship Id="rId401" Type="http://schemas.openxmlformats.org/officeDocument/2006/relationships/ctrlProp" Target="../ctrlProps/ctrlProp1522.xml"/><Relationship Id="rId846" Type="http://schemas.openxmlformats.org/officeDocument/2006/relationships/ctrlProp" Target="../ctrlProps/ctrlProp1967.xml"/><Relationship Id="rId1031" Type="http://schemas.openxmlformats.org/officeDocument/2006/relationships/ctrlProp" Target="../ctrlProps/ctrlProp2152.xml"/><Relationship Id="rId1129" Type="http://schemas.openxmlformats.org/officeDocument/2006/relationships/ctrlProp" Target="../ctrlProps/ctrlProp2250.xml"/><Relationship Id="rId485" Type="http://schemas.openxmlformats.org/officeDocument/2006/relationships/ctrlProp" Target="../ctrlProps/ctrlProp1606.xml"/><Relationship Id="rId692" Type="http://schemas.openxmlformats.org/officeDocument/2006/relationships/ctrlProp" Target="../ctrlProps/ctrlProp1813.xml"/><Relationship Id="rId706" Type="http://schemas.openxmlformats.org/officeDocument/2006/relationships/ctrlProp" Target="../ctrlProps/ctrlProp1827.xml"/><Relationship Id="rId913" Type="http://schemas.openxmlformats.org/officeDocument/2006/relationships/ctrlProp" Target="../ctrlProps/ctrlProp2034.xml"/><Relationship Id="rId42" Type="http://schemas.openxmlformats.org/officeDocument/2006/relationships/ctrlProp" Target="../ctrlProps/ctrlProp1163.xml"/><Relationship Id="rId138" Type="http://schemas.openxmlformats.org/officeDocument/2006/relationships/ctrlProp" Target="../ctrlProps/ctrlProp1259.xml"/><Relationship Id="rId345" Type="http://schemas.openxmlformats.org/officeDocument/2006/relationships/ctrlProp" Target="../ctrlProps/ctrlProp1466.xml"/><Relationship Id="rId552" Type="http://schemas.openxmlformats.org/officeDocument/2006/relationships/ctrlProp" Target="../ctrlProps/ctrlProp1673.xml"/><Relationship Id="rId997" Type="http://schemas.openxmlformats.org/officeDocument/2006/relationships/ctrlProp" Target="../ctrlProps/ctrlProp2118.xml"/><Relationship Id="rId191" Type="http://schemas.openxmlformats.org/officeDocument/2006/relationships/ctrlProp" Target="../ctrlProps/ctrlProp1312.xml"/><Relationship Id="rId205" Type="http://schemas.openxmlformats.org/officeDocument/2006/relationships/ctrlProp" Target="../ctrlProps/ctrlProp1326.xml"/><Relationship Id="rId412" Type="http://schemas.openxmlformats.org/officeDocument/2006/relationships/ctrlProp" Target="../ctrlProps/ctrlProp1533.xml"/><Relationship Id="rId857" Type="http://schemas.openxmlformats.org/officeDocument/2006/relationships/ctrlProp" Target="../ctrlProps/ctrlProp1978.xml"/><Relationship Id="rId1042" Type="http://schemas.openxmlformats.org/officeDocument/2006/relationships/ctrlProp" Target="../ctrlProps/ctrlProp2163.xml"/><Relationship Id="rId289" Type="http://schemas.openxmlformats.org/officeDocument/2006/relationships/ctrlProp" Target="../ctrlProps/ctrlProp1410.xml"/><Relationship Id="rId496" Type="http://schemas.openxmlformats.org/officeDocument/2006/relationships/ctrlProp" Target="../ctrlProps/ctrlProp1617.xml"/><Relationship Id="rId717" Type="http://schemas.openxmlformats.org/officeDocument/2006/relationships/ctrlProp" Target="../ctrlProps/ctrlProp1838.xml"/><Relationship Id="rId924" Type="http://schemas.openxmlformats.org/officeDocument/2006/relationships/ctrlProp" Target="../ctrlProps/ctrlProp2045.xml"/><Relationship Id="rId53" Type="http://schemas.openxmlformats.org/officeDocument/2006/relationships/ctrlProp" Target="../ctrlProps/ctrlProp1174.xml"/><Relationship Id="rId149" Type="http://schemas.openxmlformats.org/officeDocument/2006/relationships/ctrlProp" Target="../ctrlProps/ctrlProp1270.xml"/><Relationship Id="rId356" Type="http://schemas.openxmlformats.org/officeDocument/2006/relationships/ctrlProp" Target="../ctrlProps/ctrlProp1477.xml"/><Relationship Id="rId563" Type="http://schemas.openxmlformats.org/officeDocument/2006/relationships/ctrlProp" Target="../ctrlProps/ctrlProp1684.xml"/><Relationship Id="rId770" Type="http://schemas.openxmlformats.org/officeDocument/2006/relationships/ctrlProp" Target="../ctrlProps/ctrlProp1891.xml"/><Relationship Id="rId216" Type="http://schemas.openxmlformats.org/officeDocument/2006/relationships/ctrlProp" Target="../ctrlProps/ctrlProp1337.xml"/><Relationship Id="rId423" Type="http://schemas.openxmlformats.org/officeDocument/2006/relationships/ctrlProp" Target="../ctrlProps/ctrlProp1544.xml"/><Relationship Id="rId868" Type="http://schemas.openxmlformats.org/officeDocument/2006/relationships/ctrlProp" Target="../ctrlProps/ctrlProp1989.xml"/><Relationship Id="rId1053" Type="http://schemas.openxmlformats.org/officeDocument/2006/relationships/ctrlProp" Target="../ctrlProps/ctrlProp2174.xml"/><Relationship Id="rId630" Type="http://schemas.openxmlformats.org/officeDocument/2006/relationships/ctrlProp" Target="../ctrlProps/ctrlProp1751.xml"/><Relationship Id="rId728" Type="http://schemas.openxmlformats.org/officeDocument/2006/relationships/ctrlProp" Target="../ctrlProps/ctrlProp1849.xml"/><Relationship Id="rId935" Type="http://schemas.openxmlformats.org/officeDocument/2006/relationships/ctrlProp" Target="../ctrlProps/ctrlProp2056.xml"/><Relationship Id="rId64" Type="http://schemas.openxmlformats.org/officeDocument/2006/relationships/ctrlProp" Target="../ctrlProps/ctrlProp1185.xml"/><Relationship Id="rId367" Type="http://schemas.openxmlformats.org/officeDocument/2006/relationships/ctrlProp" Target="../ctrlProps/ctrlProp1488.xml"/><Relationship Id="rId574" Type="http://schemas.openxmlformats.org/officeDocument/2006/relationships/ctrlProp" Target="../ctrlProps/ctrlProp1695.xml"/><Relationship Id="rId1120" Type="http://schemas.openxmlformats.org/officeDocument/2006/relationships/ctrlProp" Target="../ctrlProps/ctrlProp2241.xml"/><Relationship Id="rId227" Type="http://schemas.openxmlformats.org/officeDocument/2006/relationships/ctrlProp" Target="../ctrlProps/ctrlProp1348.xml"/><Relationship Id="rId781" Type="http://schemas.openxmlformats.org/officeDocument/2006/relationships/ctrlProp" Target="../ctrlProps/ctrlProp1902.xml"/><Relationship Id="rId879" Type="http://schemas.openxmlformats.org/officeDocument/2006/relationships/ctrlProp" Target="../ctrlProps/ctrlProp2000.xml"/><Relationship Id="rId434" Type="http://schemas.openxmlformats.org/officeDocument/2006/relationships/ctrlProp" Target="../ctrlProps/ctrlProp1555.xml"/><Relationship Id="rId641" Type="http://schemas.openxmlformats.org/officeDocument/2006/relationships/ctrlProp" Target="../ctrlProps/ctrlProp1762.xml"/><Relationship Id="rId739" Type="http://schemas.openxmlformats.org/officeDocument/2006/relationships/ctrlProp" Target="../ctrlProps/ctrlProp1860.xml"/><Relationship Id="rId1064" Type="http://schemas.openxmlformats.org/officeDocument/2006/relationships/ctrlProp" Target="../ctrlProps/ctrlProp2185.xml"/><Relationship Id="rId280" Type="http://schemas.openxmlformats.org/officeDocument/2006/relationships/ctrlProp" Target="../ctrlProps/ctrlProp1401.xml"/><Relationship Id="rId501" Type="http://schemas.openxmlformats.org/officeDocument/2006/relationships/ctrlProp" Target="../ctrlProps/ctrlProp1622.xml"/><Relationship Id="rId946" Type="http://schemas.openxmlformats.org/officeDocument/2006/relationships/ctrlProp" Target="../ctrlProps/ctrlProp2067.xml"/><Relationship Id="rId1131" Type="http://schemas.microsoft.com/office/2017/10/relationships/threadedComment" Target="../threadedComments/threadedComment1.xml"/><Relationship Id="rId75" Type="http://schemas.openxmlformats.org/officeDocument/2006/relationships/ctrlProp" Target="../ctrlProps/ctrlProp1196.xml"/><Relationship Id="rId140" Type="http://schemas.openxmlformats.org/officeDocument/2006/relationships/ctrlProp" Target="../ctrlProps/ctrlProp1261.xml"/><Relationship Id="rId378" Type="http://schemas.openxmlformats.org/officeDocument/2006/relationships/ctrlProp" Target="../ctrlProps/ctrlProp1499.xml"/><Relationship Id="rId585" Type="http://schemas.openxmlformats.org/officeDocument/2006/relationships/ctrlProp" Target="../ctrlProps/ctrlProp1706.xml"/><Relationship Id="rId792" Type="http://schemas.openxmlformats.org/officeDocument/2006/relationships/ctrlProp" Target="../ctrlProps/ctrlProp1913.xml"/><Relationship Id="rId806" Type="http://schemas.openxmlformats.org/officeDocument/2006/relationships/ctrlProp" Target="../ctrlProps/ctrlProp1927.xml"/><Relationship Id="rId6" Type="http://schemas.openxmlformats.org/officeDocument/2006/relationships/ctrlProp" Target="../ctrlProps/ctrlProp1127.xml"/><Relationship Id="rId238" Type="http://schemas.openxmlformats.org/officeDocument/2006/relationships/ctrlProp" Target="../ctrlProps/ctrlProp1359.xml"/><Relationship Id="rId445" Type="http://schemas.openxmlformats.org/officeDocument/2006/relationships/ctrlProp" Target="../ctrlProps/ctrlProp1566.xml"/><Relationship Id="rId652" Type="http://schemas.openxmlformats.org/officeDocument/2006/relationships/ctrlProp" Target="../ctrlProps/ctrlProp1773.xml"/><Relationship Id="rId1075" Type="http://schemas.openxmlformats.org/officeDocument/2006/relationships/ctrlProp" Target="../ctrlProps/ctrlProp2196.xml"/><Relationship Id="rId291" Type="http://schemas.openxmlformats.org/officeDocument/2006/relationships/ctrlProp" Target="../ctrlProps/ctrlProp1412.xml"/><Relationship Id="rId305" Type="http://schemas.openxmlformats.org/officeDocument/2006/relationships/ctrlProp" Target="../ctrlProps/ctrlProp1426.xml"/><Relationship Id="rId512" Type="http://schemas.openxmlformats.org/officeDocument/2006/relationships/ctrlProp" Target="../ctrlProps/ctrlProp1633.xml"/><Relationship Id="rId957" Type="http://schemas.openxmlformats.org/officeDocument/2006/relationships/ctrlProp" Target="../ctrlProps/ctrlProp2078.xml"/><Relationship Id="rId86" Type="http://schemas.openxmlformats.org/officeDocument/2006/relationships/ctrlProp" Target="../ctrlProps/ctrlProp1207.xml"/><Relationship Id="rId151" Type="http://schemas.openxmlformats.org/officeDocument/2006/relationships/ctrlProp" Target="../ctrlProps/ctrlProp1272.xml"/><Relationship Id="rId389" Type="http://schemas.openxmlformats.org/officeDocument/2006/relationships/ctrlProp" Target="../ctrlProps/ctrlProp1510.xml"/><Relationship Id="rId596" Type="http://schemas.openxmlformats.org/officeDocument/2006/relationships/ctrlProp" Target="../ctrlProps/ctrlProp1717.xml"/><Relationship Id="rId817" Type="http://schemas.openxmlformats.org/officeDocument/2006/relationships/ctrlProp" Target="../ctrlProps/ctrlProp1938.xml"/><Relationship Id="rId1002" Type="http://schemas.openxmlformats.org/officeDocument/2006/relationships/ctrlProp" Target="../ctrlProps/ctrlProp2123.xml"/><Relationship Id="rId249" Type="http://schemas.openxmlformats.org/officeDocument/2006/relationships/ctrlProp" Target="../ctrlProps/ctrlProp1370.xml"/><Relationship Id="rId456" Type="http://schemas.openxmlformats.org/officeDocument/2006/relationships/ctrlProp" Target="../ctrlProps/ctrlProp1577.xml"/><Relationship Id="rId663" Type="http://schemas.openxmlformats.org/officeDocument/2006/relationships/ctrlProp" Target="../ctrlProps/ctrlProp1784.xml"/><Relationship Id="rId870" Type="http://schemas.openxmlformats.org/officeDocument/2006/relationships/ctrlProp" Target="../ctrlProps/ctrlProp1991.xml"/><Relationship Id="rId1086" Type="http://schemas.openxmlformats.org/officeDocument/2006/relationships/ctrlProp" Target="../ctrlProps/ctrlProp2207.xml"/><Relationship Id="rId13" Type="http://schemas.openxmlformats.org/officeDocument/2006/relationships/ctrlProp" Target="../ctrlProps/ctrlProp1134.xml"/><Relationship Id="rId109" Type="http://schemas.openxmlformats.org/officeDocument/2006/relationships/ctrlProp" Target="../ctrlProps/ctrlProp1230.xml"/><Relationship Id="rId316" Type="http://schemas.openxmlformats.org/officeDocument/2006/relationships/ctrlProp" Target="../ctrlProps/ctrlProp1437.xml"/><Relationship Id="rId523" Type="http://schemas.openxmlformats.org/officeDocument/2006/relationships/ctrlProp" Target="../ctrlProps/ctrlProp1644.xml"/><Relationship Id="rId968" Type="http://schemas.openxmlformats.org/officeDocument/2006/relationships/ctrlProp" Target="../ctrlProps/ctrlProp2089.xml"/><Relationship Id="rId97" Type="http://schemas.openxmlformats.org/officeDocument/2006/relationships/ctrlProp" Target="../ctrlProps/ctrlProp1218.xml"/><Relationship Id="rId730" Type="http://schemas.openxmlformats.org/officeDocument/2006/relationships/ctrlProp" Target="../ctrlProps/ctrlProp1851.xml"/><Relationship Id="rId828" Type="http://schemas.openxmlformats.org/officeDocument/2006/relationships/ctrlProp" Target="../ctrlProps/ctrlProp1949.xml"/><Relationship Id="rId1013" Type="http://schemas.openxmlformats.org/officeDocument/2006/relationships/ctrlProp" Target="../ctrlProps/ctrlProp2134.xml"/><Relationship Id="rId162" Type="http://schemas.openxmlformats.org/officeDocument/2006/relationships/ctrlProp" Target="../ctrlProps/ctrlProp1283.xml"/><Relationship Id="rId467" Type="http://schemas.openxmlformats.org/officeDocument/2006/relationships/ctrlProp" Target="../ctrlProps/ctrlProp1588.xml"/><Relationship Id="rId1097" Type="http://schemas.openxmlformats.org/officeDocument/2006/relationships/ctrlProp" Target="../ctrlProps/ctrlProp2218.xml"/><Relationship Id="rId674" Type="http://schemas.openxmlformats.org/officeDocument/2006/relationships/ctrlProp" Target="../ctrlProps/ctrlProp1795.xml"/><Relationship Id="rId881" Type="http://schemas.openxmlformats.org/officeDocument/2006/relationships/ctrlProp" Target="../ctrlProps/ctrlProp2002.xml"/><Relationship Id="rId979" Type="http://schemas.openxmlformats.org/officeDocument/2006/relationships/ctrlProp" Target="../ctrlProps/ctrlProp2100.xml"/><Relationship Id="rId24" Type="http://schemas.openxmlformats.org/officeDocument/2006/relationships/ctrlProp" Target="../ctrlProps/ctrlProp1145.xml"/><Relationship Id="rId327" Type="http://schemas.openxmlformats.org/officeDocument/2006/relationships/ctrlProp" Target="../ctrlProps/ctrlProp1448.xml"/><Relationship Id="rId534" Type="http://schemas.openxmlformats.org/officeDocument/2006/relationships/ctrlProp" Target="../ctrlProps/ctrlProp1655.xml"/><Relationship Id="rId741" Type="http://schemas.openxmlformats.org/officeDocument/2006/relationships/ctrlProp" Target="../ctrlProps/ctrlProp1862.xml"/><Relationship Id="rId839" Type="http://schemas.openxmlformats.org/officeDocument/2006/relationships/ctrlProp" Target="../ctrlProps/ctrlProp1960.xml"/><Relationship Id="rId173" Type="http://schemas.openxmlformats.org/officeDocument/2006/relationships/ctrlProp" Target="../ctrlProps/ctrlProp1294.xml"/><Relationship Id="rId380" Type="http://schemas.openxmlformats.org/officeDocument/2006/relationships/ctrlProp" Target="../ctrlProps/ctrlProp1501.xml"/><Relationship Id="rId601" Type="http://schemas.openxmlformats.org/officeDocument/2006/relationships/ctrlProp" Target="../ctrlProps/ctrlProp1722.xml"/><Relationship Id="rId1024" Type="http://schemas.openxmlformats.org/officeDocument/2006/relationships/ctrlProp" Target="../ctrlProps/ctrlProp2145.xml"/><Relationship Id="rId240" Type="http://schemas.openxmlformats.org/officeDocument/2006/relationships/ctrlProp" Target="../ctrlProps/ctrlProp1361.xml"/><Relationship Id="rId478" Type="http://schemas.openxmlformats.org/officeDocument/2006/relationships/ctrlProp" Target="../ctrlProps/ctrlProp1599.xml"/><Relationship Id="rId685" Type="http://schemas.openxmlformats.org/officeDocument/2006/relationships/ctrlProp" Target="../ctrlProps/ctrlProp1806.xml"/><Relationship Id="rId892" Type="http://schemas.openxmlformats.org/officeDocument/2006/relationships/ctrlProp" Target="../ctrlProps/ctrlProp2013.xml"/><Relationship Id="rId906" Type="http://schemas.openxmlformats.org/officeDocument/2006/relationships/ctrlProp" Target="../ctrlProps/ctrlProp2027.xml"/><Relationship Id="rId35" Type="http://schemas.openxmlformats.org/officeDocument/2006/relationships/ctrlProp" Target="../ctrlProps/ctrlProp1156.xml"/><Relationship Id="rId100" Type="http://schemas.openxmlformats.org/officeDocument/2006/relationships/ctrlProp" Target="../ctrlProps/ctrlProp1221.xml"/><Relationship Id="rId338" Type="http://schemas.openxmlformats.org/officeDocument/2006/relationships/ctrlProp" Target="../ctrlProps/ctrlProp1459.xml"/><Relationship Id="rId545" Type="http://schemas.openxmlformats.org/officeDocument/2006/relationships/ctrlProp" Target="../ctrlProps/ctrlProp1666.xml"/><Relationship Id="rId752" Type="http://schemas.openxmlformats.org/officeDocument/2006/relationships/ctrlProp" Target="../ctrlProps/ctrlProp1873.xml"/><Relationship Id="rId184" Type="http://schemas.openxmlformats.org/officeDocument/2006/relationships/ctrlProp" Target="../ctrlProps/ctrlProp1305.xml"/><Relationship Id="rId391" Type="http://schemas.openxmlformats.org/officeDocument/2006/relationships/ctrlProp" Target="../ctrlProps/ctrlProp1512.xml"/><Relationship Id="rId405" Type="http://schemas.openxmlformats.org/officeDocument/2006/relationships/ctrlProp" Target="../ctrlProps/ctrlProp1526.xml"/><Relationship Id="rId612" Type="http://schemas.openxmlformats.org/officeDocument/2006/relationships/ctrlProp" Target="../ctrlProps/ctrlProp1733.xml"/><Relationship Id="rId1035" Type="http://schemas.openxmlformats.org/officeDocument/2006/relationships/ctrlProp" Target="../ctrlProps/ctrlProp2156.xml"/><Relationship Id="rId251" Type="http://schemas.openxmlformats.org/officeDocument/2006/relationships/ctrlProp" Target="../ctrlProps/ctrlProp1372.xml"/><Relationship Id="rId489" Type="http://schemas.openxmlformats.org/officeDocument/2006/relationships/ctrlProp" Target="../ctrlProps/ctrlProp1610.xml"/><Relationship Id="rId696" Type="http://schemas.openxmlformats.org/officeDocument/2006/relationships/ctrlProp" Target="../ctrlProps/ctrlProp1817.xml"/><Relationship Id="rId917" Type="http://schemas.openxmlformats.org/officeDocument/2006/relationships/ctrlProp" Target="../ctrlProps/ctrlProp2038.xml"/><Relationship Id="rId1102" Type="http://schemas.openxmlformats.org/officeDocument/2006/relationships/ctrlProp" Target="../ctrlProps/ctrlProp2223.xml"/><Relationship Id="rId46" Type="http://schemas.openxmlformats.org/officeDocument/2006/relationships/ctrlProp" Target="../ctrlProps/ctrlProp1167.xml"/><Relationship Id="rId349" Type="http://schemas.openxmlformats.org/officeDocument/2006/relationships/ctrlProp" Target="../ctrlProps/ctrlProp1470.xml"/><Relationship Id="rId556" Type="http://schemas.openxmlformats.org/officeDocument/2006/relationships/ctrlProp" Target="../ctrlProps/ctrlProp1677.xml"/><Relationship Id="rId763" Type="http://schemas.openxmlformats.org/officeDocument/2006/relationships/ctrlProp" Target="../ctrlProps/ctrlProp1884.xml"/><Relationship Id="rId111" Type="http://schemas.openxmlformats.org/officeDocument/2006/relationships/ctrlProp" Target="../ctrlProps/ctrlProp1232.xml"/><Relationship Id="rId195" Type="http://schemas.openxmlformats.org/officeDocument/2006/relationships/ctrlProp" Target="../ctrlProps/ctrlProp1316.xml"/><Relationship Id="rId209" Type="http://schemas.openxmlformats.org/officeDocument/2006/relationships/ctrlProp" Target="../ctrlProps/ctrlProp1330.xml"/><Relationship Id="rId416" Type="http://schemas.openxmlformats.org/officeDocument/2006/relationships/ctrlProp" Target="../ctrlProps/ctrlProp1537.xml"/><Relationship Id="rId970" Type="http://schemas.openxmlformats.org/officeDocument/2006/relationships/ctrlProp" Target="../ctrlProps/ctrlProp2091.xml"/><Relationship Id="rId1046" Type="http://schemas.openxmlformats.org/officeDocument/2006/relationships/ctrlProp" Target="../ctrlProps/ctrlProp2167.xml"/><Relationship Id="rId623" Type="http://schemas.openxmlformats.org/officeDocument/2006/relationships/ctrlProp" Target="../ctrlProps/ctrlProp1744.xml"/><Relationship Id="rId830" Type="http://schemas.openxmlformats.org/officeDocument/2006/relationships/ctrlProp" Target="../ctrlProps/ctrlProp1951.xml"/><Relationship Id="rId928" Type="http://schemas.openxmlformats.org/officeDocument/2006/relationships/ctrlProp" Target="../ctrlProps/ctrlProp2049.xml"/><Relationship Id="rId57" Type="http://schemas.openxmlformats.org/officeDocument/2006/relationships/ctrlProp" Target="../ctrlProps/ctrlProp1178.xml"/><Relationship Id="rId262" Type="http://schemas.openxmlformats.org/officeDocument/2006/relationships/ctrlProp" Target="../ctrlProps/ctrlProp1383.xml"/><Relationship Id="rId567" Type="http://schemas.openxmlformats.org/officeDocument/2006/relationships/ctrlProp" Target="../ctrlProps/ctrlProp1688.xml"/><Relationship Id="rId1113" Type="http://schemas.openxmlformats.org/officeDocument/2006/relationships/ctrlProp" Target="../ctrlProps/ctrlProp2234.xml"/><Relationship Id="rId122" Type="http://schemas.openxmlformats.org/officeDocument/2006/relationships/ctrlProp" Target="../ctrlProps/ctrlProp1243.xml"/><Relationship Id="rId774" Type="http://schemas.openxmlformats.org/officeDocument/2006/relationships/ctrlProp" Target="../ctrlProps/ctrlProp1895.xml"/><Relationship Id="rId981" Type="http://schemas.openxmlformats.org/officeDocument/2006/relationships/ctrlProp" Target="../ctrlProps/ctrlProp2102.xml"/><Relationship Id="rId1057" Type="http://schemas.openxmlformats.org/officeDocument/2006/relationships/ctrlProp" Target="../ctrlProps/ctrlProp2178.xml"/><Relationship Id="rId427" Type="http://schemas.openxmlformats.org/officeDocument/2006/relationships/ctrlProp" Target="../ctrlProps/ctrlProp1548.xml"/><Relationship Id="rId634" Type="http://schemas.openxmlformats.org/officeDocument/2006/relationships/ctrlProp" Target="../ctrlProps/ctrlProp1755.xml"/><Relationship Id="rId841" Type="http://schemas.openxmlformats.org/officeDocument/2006/relationships/ctrlProp" Target="../ctrlProps/ctrlProp1962.xml"/><Relationship Id="rId273" Type="http://schemas.openxmlformats.org/officeDocument/2006/relationships/ctrlProp" Target="../ctrlProps/ctrlProp1394.xml"/><Relationship Id="rId480" Type="http://schemas.openxmlformats.org/officeDocument/2006/relationships/ctrlProp" Target="../ctrlProps/ctrlProp1601.xml"/><Relationship Id="rId701" Type="http://schemas.openxmlformats.org/officeDocument/2006/relationships/ctrlProp" Target="../ctrlProps/ctrlProp1822.xml"/><Relationship Id="rId939" Type="http://schemas.openxmlformats.org/officeDocument/2006/relationships/ctrlProp" Target="../ctrlProps/ctrlProp2060.xml"/><Relationship Id="rId1124" Type="http://schemas.openxmlformats.org/officeDocument/2006/relationships/ctrlProp" Target="../ctrlProps/ctrlProp2245.xml"/><Relationship Id="rId68" Type="http://schemas.openxmlformats.org/officeDocument/2006/relationships/ctrlProp" Target="../ctrlProps/ctrlProp1189.xml"/><Relationship Id="rId133" Type="http://schemas.openxmlformats.org/officeDocument/2006/relationships/ctrlProp" Target="../ctrlProps/ctrlProp1254.xml"/><Relationship Id="rId340" Type="http://schemas.openxmlformats.org/officeDocument/2006/relationships/ctrlProp" Target="../ctrlProps/ctrlProp1461.xml"/><Relationship Id="rId578" Type="http://schemas.openxmlformats.org/officeDocument/2006/relationships/ctrlProp" Target="../ctrlProps/ctrlProp1699.xml"/><Relationship Id="rId785" Type="http://schemas.openxmlformats.org/officeDocument/2006/relationships/ctrlProp" Target="../ctrlProps/ctrlProp1906.xml"/><Relationship Id="rId992" Type="http://schemas.openxmlformats.org/officeDocument/2006/relationships/ctrlProp" Target="../ctrlProps/ctrlProp2113.xml"/><Relationship Id="rId200" Type="http://schemas.openxmlformats.org/officeDocument/2006/relationships/ctrlProp" Target="../ctrlProps/ctrlProp1321.xml"/><Relationship Id="rId438" Type="http://schemas.openxmlformats.org/officeDocument/2006/relationships/ctrlProp" Target="../ctrlProps/ctrlProp1559.xml"/><Relationship Id="rId645" Type="http://schemas.openxmlformats.org/officeDocument/2006/relationships/ctrlProp" Target="../ctrlProps/ctrlProp1766.xml"/><Relationship Id="rId852" Type="http://schemas.openxmlformats.org/officeDocument/2006/relationships/ctrlProp" Target="../ctrlProps/ctrlProp1973.xml"/><Relationship Id="rId1068" Type="http://schemas.openxmlformats.org/officeDocument/2006/relationships/ctrlProp" Target="../ctrlProps/ctrlProp2189.xml"/><Relationship Id="rId284" Type="http://schemas.openxmlformats.org/officeDocument/2006/relationships/ctrlProp" Target="../ctrlProps/ctrlProp1405.xml"/><Relationship Id="rId491" Type="http://schemas.openxmlformats.org/officeDocument/2006/relationships/ctrlProp" Target="../ctrlProps/ctrlProp1612.xml"/><Relationship Id="rId505" Type="http://schemas.openxmlformats.org/officeDocument/2006/relationships/ctrlProp" Target="../ctrlProps/ctrlProp1626.xml"/><Relationship Id="rId712" Type="http://schemas.openxmlformats.org/officeDocument/2006/relationships/ctrlProp" Target="../ctrlProps/ctrlProp1833.xml"/><Relationship Id="rId79" Type="http://schemas.openxmlformats.org/officeDocument/2006/relationships/ctrlProp" Target="../ctrlProps/ctrlProp1200.xml"/><Relationship Id="rId144" Type="http://schemas.openxmlformats.org/officeDocument/2006/relationships/ctrlProp" Target="../ctrlProps/ctrlProp1265.xml"/><Relationship Id="rId589" Type="http://schemas.openxmlformats.org/officeDocument/2006/relationships/ctrlProp" Target="../ctrlProps/ctrlProp1710.xml"/><Relationship Id="rId796" Type="http://schemas.openxmlformats.org/officeDocument/2006/relationships/ctrlProp" Target="../ctrlProps/ctrlProp1917.xml"/><Relationship Id="rId351" Type="http://schemas.openxmlformats.org/officeDocument/2006/relationships/ctrlProp" Target="../ctrlProps/ctrlProp1472.xml"/><Relationship Id="rId449" Type="http://schemas.openxmlformats.org/officeDocument/2006/relationships/ctrlProp" Target="../ctrlProps/ctrlProp1570.xml"/><Relationship Id="rId656" Type="http://schemas.openxmlformats.org/officeDocument/2006/relationships/ctrlProp" Target="../ctrlProps/ctrlProp1777.xml"/><Relationship Id="rId863" Type="http://schemas.openxmlformats.org/officeDocument/2006/relationships/ctrlProp" Target="../ctrlProps/ctrlProp1984.xml"/><Relationship Id="rId1079" Type="http://schemas.openxmlformats.org/officeDocument/2006/relationships/ctrlProp" Target="../ctrlProps/ctrlProp2200.xml"/><Relationship Id="rId211" Type="http://schemas.openxmlformats.org/officeDocument/2006/relationships/ctrlProp" Target="../ctrlProps/ctrlProp1332.xml"/><Relationship Id="rId295" Type="http://schemas.openxmlformats.org/officeDocument/2006/relationships/ctrlProp" Target="../ctrlProps/ctrlProp1416.xml"/><Relationship Id="rId309" Type="http://schemas.openxmlformats.org/officeDocument/2006/relationships/ctrlProp" Target="../ctrlProps/ctrlProp1430.xml"/><Relationship Id="rId516" Type="http://schemas.openxmlformats.org/officeDocument/2006/relationships/ctrlProp" Target="../ctrlProps/ctrlProp1637.xml"/><Relationship Id="rId723" Type="http://schemas.openxmlformats.org/officeDocument/2006/relationships/ctrlProp" Target="../ctrlProps/ctrlProp1844.xml"/><Relationship Id="rId930" Type="http://schemas.openxmlformats.org/officeDocument/2006/relationships/ctrlProp" Target="../ctrlProps/ctrlProp2051.xml"/><Relationship Id="rId1006" Type="http://schemas.openxmlformats.org/officeDocument/2006/relationships/ctrlProp" Target="../ctrlProps/ctrlProp2127.xml"/><Relationship Id="rId155" Type="http://schemas.openxmlformats.org/officeDocument/2006/relationships/ctrlProp" Target="../ctrlProps/ctrlProp1276.xml"/><Relationship Id="rId362" Type="http://schemas.openxmlformats.org/officeDocument/2006/relationships/ctrlProp" Target="../ctrlProps/ctrlProp1483.xml"/><Relationship Id="rId222" Type="http://schemas.openxmlformats.org/officeDocument/2006/relationships/ctrlProp" Target="../ctrlProps/ctrlProp1343.xml"/><Relationship Id="rId667" Type="http://schemas.openxmlformats.org/officeDocument/2006/relationships/ctrlProp" Target="../ctrlProps/ctrlProp1788.xml"/><Relationship Id="rId874" Type="http://schemas.openxmlformats.org/officeDocument/2006/relationships/ctrlProp" Target="../ctrlProps/ctrlProp1995.xml"/><Relationship Id="rId17" Type="http://schemas.openxmlformats.org/officeDocument/2006/relationships/ctrlProp" Target="../ctrlProps/ctrlProp1138.xml"/><Relationship Id="rId527" Type="http://schemas.openxmlformats.org/officeDocument/2006/relationships/ctrlProp" Target="../ctrlProps/ctrlProp1648.xml"/><Relationship Id="rId734" Type="http://schemas.openxmlformats.org/officeDocument/2006/relationships/ctrlProp" Target="../ctrlProps/ctrlProp1855.xml"/><Relationship Id="rId941" Type="http://schemas.openxmlformats.org/officeDocument/2006/relationships/ctrlProp" Target="../ctrlProps/ctrlProp2062.xml"/><Relationship Id="rId70" Type="http://schemas.openxmlformats.org/officeDocument/2006/relationships/ctrlProp" Target="../ctrlProps/ctrlProp1191.xml"/><Relationship Id="rId166" Type="http://schemas.openxmlformats.org/officeDocument/2006/relationships/ctrlProp" Target="../ctrlProps/ctrlProp1287.xml"/><Relationship Id="rId373" Type="http://schemas.openxmlformats.org/officeDocument/2006/relationships/ctrlProp" Target="../ctrlProps/ctrlProp1494.xml"/><Relationship Id="rId580" Type="http://schemas.openxmlformats.org/officeDocument/2006/relationships/ctrlProp" Target="../ctrlProps/ctrlProp1701.xml"/><Relationship Id="rId801" Type="http://schemas.openxmlformats.org/officeDocument/2006/relationships/ctrlProp" Target="../ctrlProps/ctrlProp1922.xml"/><Relationship Id="rId1017" Type="http://schemas.openxmlformats.org/officeDocument/2006/relationships/ctrlProp" Target="../ctrlProps/ctrlProp2138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1354.xml"/><Relationship Id="rId440" Type="http://schemas.openxmlformats.org/officeDocument/2006/relationships/ctrlProp" Target="../ctrlProps/ctrlProp1561.xml"/><Relationship Id="rId678" Type="http://schemas.openxmlformats.org/officeDocument/2006/relationships/ctrlProp" Target="../ctrlProps/ctrlProp1799.xml"/><Relationship Id="rId885" Type="http://schemas.openxmlformats.org/officeDocument/2006/relationships/ctrlProp" Target="../ctrlProps/ctrlProp2006.xml"/><Relationship Id="rId1070" Type="http://schemas.openxmlformats.org/officeDocument/2006/relationships/ctrlProp" Target="../ctrlProps/ctrlProp2191.xml"/><Relationship Id="rId28" Type="http://schemas.openxmlformats.org/officeDocument/2006/relationships/ctrlProp" Target="../ctrlProps/ctrlProp1149.xml"/><Relationship Id="rId300" Type="http://schemas.openxmlformats.org/officeDocument/2006/relationships/ctrlProp" Target="../ctrlProps/ctrlProp1421.xml"/><Relationship Id="rId538" Type="http://schemas.openxmlformats.org/officeDocument/2006/relationships/ctrlProp" Target="../ctrlProps/ctrlProp1659.xml"/><Relationship Id="rId745" Type="http://schemas.openxmlformats.org/officeDocument/2006/relationships/ctrlProp" Target="../ctrlProps/ctrlProp1866.xml"/><Relationship Id="rId952" Type="http://schemas.openxmlformats.org/officeDocument/2006/relationships/ctrlProp" Target="../ctrlProps/ctrlProp2073.xml"/><Relationship Id="rId81" Type="http://schemas.openxmlformats.org/officeDocument/2006/relationships/ctrlProp" Target="../ctrlProps/ctrlProp1202.xml"/><Relationship Id="rId177" Type="http://schemas.openxmlformats.org/officeDocument/2006/relationships/ctrlProp" Target="../ctrlProps/ctrlProp1298.xml"/><Relationship Id="rId384" Type="http://schemas.openxmlformats.org/officeDocument/2006/relationships/ctrlProp" Target="../ctrlProps/ctrlProp1505.xml"/><Relationship Id="rId591" Type="http://schemas.openxmlformats.org/officeDocument/2006/relationships/ctrlProp" Target="../ctrlProps/ctrlProp1712.xml"/><Relationship Id="rId605" Type="http://schemas.openxmlformats.org/officeDocument/2006/relationships/ctrlProp" Target="../ctrlProps/ctrlProp1726.xml"/><Relationship Id="rId812" Type="http://schemas.openxmlformats.org/officeDocument/2006/relationships/ctrlProp" Target="../ctrlProps/ctrlProp1933.xml"/><Relationship Id="rId1028" Type="http://schemas.openxmlformats.org/officeDocument/2006/relationships/ctrlProp" Target="../ctrlProps/ctrlProp2149.xml"/><Relationship Id="rId244" Type="http://schemas.openxmlformats.org/officeDocument/2006/relationships/ctrlProp" Target="../ctrlProps/ctrlProp1365.xml"/><Relationship Id="rId689" Type="http://schemas.openxmlformats.org/officeDocument/2006/relationships/ctrlProp" Target="../ctrlProps/ctrlProp1810.xml"/><Relationship Id="rId896" Type="http://schemas.openxmlformats.org/officeDocument/2006/relationships/ctrlProp" Target="../ctrlProps/ctrlProp2017.xml"/><Relationship Id="rId1081" Type="http://schemas.openxmlformats.org/officeDocument/2006/relationships/ctrlProp" Target="../ctrlProps/ctrlProp2202.xml"/><Relationship Id="rId39" Type="http://schemas.openxmlformats.org/officeDocument/2006/relationships/ctrlProp" Target="../ctrlProps/ctrlProp1160.xml"/><Relationship Id="rId451" Type="http://schemas.openxmlformats.org/officeDocument/2006/relationships/ctrlProp" Target="../ctrlProps/ctrlProp1572.xml"/><Relationship Id="rId549" Type="http://schemas.openxmlformats.org/officeDocument/2006/relationships/ctrlProp" Target="../ctrlProps/ctrlProp1670.xml"/><Relationship Id="rId756" Type="http://schemas.openxmlformats.org/officeDocument/2006/relationships/ctrlProp" Target="../ctrlProps/ctrlProp1877.xml"/><Relationship Id="rId104" Type="http://schemas.openxmlformats.org/officeDocument/2006/relationships/ctrlProp" Target="../ctrlProps/ctrlProp1225.xml"/><Relationship Id="rId188" Type="http://schemas.openxmlformats.org/officeDocument/2006/relationships/ctrlProp" Target="../ctrlProps/ctrlProp1309.xml"/><Relationship Id="rId311" Type="http://schemas.openxmlformats.org/officeDocument/2006/relationships/ctrlProp" Target="../ctrlProps/ctrlProp1432.xml"/><Relationship Id="rId395" Type="http://schemas.openxmlformats.org/officeDocument/2006/relationships/ctrlProp" Target="../ctrlProps/ctrlProp1516.xml"/><Relationship Id="rId409" Type="http://schemas.openxmlformats.org/officeDocument/2006/relationships/ctrlProp" Target="../ctrlProps/ctrlProp1530.xml"/><Relationship Id="rId963" Type="http://schemas.openxmlformats.org/officeDocument/2006/relationships/ctrlProp" Target="../ctrlProps/ctrlProp2084.xml"/><Relationship Id="rId1039" Type="http://schemas.openxmlformats.org/officeDocument/2006/relationships/ctrlProp" Target="../ctrlProps/ctrlProp2160.xml"/><Relationship Id="rId92" Type="http://schemas.openxmlformats.org/officeDocument/2006/relationships/ctrlProp" Target="../ctrlProps/ctrlProp1213.xml"/><Relationship Id="rId616" Type="http://schemas.openxmlformats.org/officeDocument/2006/relationships/ctrlProp" Target="../ctrlProps/ctrlProp1737.xml"/><Relationship Id="rId823" Type="http://schemas.openxmlformats.org/officeDocument/2006/relationships/ctrlProp" Target="../ctrlProps/ctrlProp1944.xml"/><Relationship Id="rId255" Type="http://schemas.openxmlformats.org/officeDocument/2006/relationships/ctrlProp" Target="../ctrlProps/ctrlProp1376.xml"/><Relationship Id="rId462" Type="http://schemas.openxmlformats.org/officeDocument/2006/relationships/ctrlProp" Target="../ctrlProps/ctrlProp1583.xml"/><Relationship Id="rId1092" Type="http://schemas.openxmlformats.org/officeDocument/2006/relationships/ctrlProp" Target="../ctrlProps/ctrlProp2213.xml"/><Relationship Id="rId1106" Type="http://schemas.openxmlformats.org/officeDocument/2006/relationships/ctrlProp" Target="../ctrlProps/ctrlProp2227.xml"/><Relationship Id="rId115" Type="http://schemas.openxmlformats.org/officeDocument/2006/relationships/ctrlProp" Target="../ctrlProps/ctrlProp1236.xml"/><Relationship Id="rId322" Type="http://schemas.openxmlformats.org/officeDocument/2006/relationships/ctrlProp" Target="../ctrlProps/ctrlProp1443.xml"/><Relationship Id="rId767" Type="http://schemas.openxmlformats.org/officeDocument/2006/relationships/ctrlProp" Target="../ctrlProps/ctrlProp1888.xml"/><Relationship Id="rId974" Type="http://schemas.openxmlformats.org/officeDocument/2006/relationships/ctrlProp" Target="../ctrlProps/ctrlProp2095.xml"/><Relationship Id="rId199" Type="http://schemas.openxmlformats.org/officeDocument/2006/relationships/ctrlProp" Target="../ctrlProps/ctrlProp1320.xml"/><Relationship Id="rId627" Type="http://schemas.openxmlformats.org/officeDocument/2006/relationships/ctrlProp" Target="../ctrlProps/ctrlProp1748.xml"/><Relationship Id="rId834" Type="http://schemas.openxmlformats.org/officeDocument/2006/relationships/ctrlProp" Target="../ctrlProps/ctrlProp1955.xml"/><Relationship Id="rId266" Type="http://schemas.openxmlformats.org/officeDocument/2006/relationships/ctrlProp" Target="../ctrlProps/ctrlProp1387.xml"/><Relationship Id="rId473" Type="http://schemas.openxmlformats.org/officeDocument/2006/relationships/ctrlProp" Target="../ctrlProps/ctrlProp1594.xml"/><Relationship Id="rId680" Type="http://schemas.openxmlformats.org/officeDocument/2006/relationships/ctrlProp" Target="../ctrlProps/ctrlProp1801.xml"/><Relationship Id="rId901" Type="http://schemas.openxmlformats.org/officeDocument/2006/relationships/ctrlProp" Target="../ctrlProps/ctrlProp2022.xml"/><Relationship Id="rId1117" Type="http://schemas.openxmlformats.org/officeDocument/2006/relationships/ctrlProp" Target="../ctrlProps/ctrlProp2238.xml"/><Relationship Id="rId30" Type="http://schemas.openxmlformats.org/officeDocument/2006/relationships/ctrlProp" Target="../ctrlProps/ctrlProp1151.xml"/><Relationship Id="rId126" Type="http://schemas.openxmlformats.org/officeDocument/2006/relationships/ctrlProp" Target="../ctrlProps/ctrlProp1247.xml"/><Relationship Id="rId333" Type="http://schemas.openxmlformats.org/officeDocument/2006/relationships/ctrlProp" Target="../ctrlProps/ctrlProp1454.xml"/><Relationship Id="rId540" Type="http://schemas.openxmlformats.org/officeDocument/2006/relationships/ctrlProp" Target="../ctrlProps/ctrlProp1661.xml"/><Relationship Id="rId778" Type="http://schemas.openxmlformats.org/officeDocument/2006/relationships/ctrlProp" Target="../ctrlProps/ctrlProp1899.xml"/><Relationship Id="rId985" Type="http://schemas.openxmlformats.org/officeDocument/2006/relationships/ctrlProp" Target="../ctrlProps/ctrlProp2106.xml"/><Relationship Id="rId638" Type="http://schemas.openxmlformats.org/officeDocument/2006/relationships/ctrlProp" Target="../ctrlProps/ctrlProp1759.xml"/><Relationship Id="rId845" Type="http://schemas.openxmlformats.org/officeDocument/2006/relationships/ctrlProp" Target="../ctrlProps/ctrlProp1966.xml"/><Relationship Id="rId1030" Type="http://schemas.openxmlformats.org/officeDocument/2006/relationships/ctrlProp" Target="../ctrlProps/ctrlProp2151.xml"/><Relationship Id="rId277" Type="http://schemas.openxmlformats.org/officeDocument/2006/relationships/ctrlProp" Target="../ctrlProps/ctrlProp1398.xml"/><Relationship Id="rId400" Type="http://schemas.openxmlformats.org/officeDocument/2006/relationships/ctrlProp" Target="../ctrlProps/ctrlProp1521.xml"/><Relationship Id="rId484" Type="http://schemas.openxmlformats.org/officeDocument/2006/relationships/ctrlProp" Target="../ctrlProps/ctrlProp1605.xml"/><Relationship Id="rId705" Type="http://schemas.openxmlformats.org/officeDocument/2006/relationships/ctrlProp" Target="../ctrlProps/ctrlProp1826.xml"/><Relationship Id="rId1128" Type="http://schemas.openxmlformats.org/officeDocument/2006/relationships/ctrlProp" Target="../ctrlProps/ctrlProp2249.xml"/><Relationship Id="rId137" Type="http://schemas.openxmlformats.org/officeDocument/2006/relationships/ctrlProp" Target="../ctrlProps/ctrlProp1258.xml"/><Relationship Id="rId344" Type="http://schemas.openxmlformats.org/officeDocument/2006/relationships/ctrlProp" Target="../ctrlProps/ctrlProp1465.xml"/><Relationship Id="rId691" Type="http://schemas.openxmlformats.org/officeDocument/2006/relationships/ctrlProp" Target="../ctrlProps/ctrlProp1812.xml"/><Relationship Id="rId789" Type="http://schemas.openxmlformats.org/officeDocument/2006/relationships/ctrlProp" Target="../ctrlProps/ctrlProp1910.xml"/><Relationship Id="rId912" Type="http://schemas.openxmlformats.org/officeDocument/2006/relationships/ctrlProp" Target="../ctrlProps/ctrlProp2033.xml"/><Relationship Id="rId996" Type="http://schemas.openxmlformats.org/officeDocument/2006/relationships/ctrlProp" Target="../ctrlProps/ctrlProp2117.xml"/><Relationship Id="rId41" Type="http://schemas.openxmlformats.org/officeDocument/2006/relationships/ctrlProp" Target="../ctrlProps/ctrlProp1162.xml"/><Relationship Id="rId551" Type="http://schemas.openxmlformats.org/officeDocument/2006/relationships/ctrlProp" Target="../ctrlProps/ctrlProp1672.xml"/><Relationship Id="rId649" Type="http://schemas.openxmlformats.org/officeDocument/2006/relationships/ctrlProp" Target="../ctrlProps/ctrlProp1770.xml"/><Relationship Id="rId856" Type="http://schemas.openxmlformats.org/officeDocument/2006/relationships/ctrlProp" Target="../ctrlProps/ctrlProp1977.xml"/><Relationship Id="rId190" Type="http://schemas.openxmlformats.org/officeDocument/2006/relationships/ctrlProp" Target="../ctrlProps/ctrlProp1311.xml"/><Relationship Id="rId204" Type="http://schemas.openxmlformats.org/officeDocument/2006/relationships/ctrlProp" Target="../ctrlProps/ctrlProp1325.xml"/><Relationship Id="rId288" Type="http://schemas.openxmlformats.org/officeDocument/2006/relationships/ctrlProp" Target="../ctrlProps/ctrlProp1409.xml"/><Relationship Id="rId411" Type="http://schemas.openxmlformats.org/officeDocument/2006/relationships/ctrlProp" Target="../ctrlProps/ctrlProp1532.xml"/><Relationship Id="rId509" Type="http://schemas.openxmlformats.org/officeDocument/2006/relationships/ctrlProp" Target="../ctrlProps/ctrlProp1630.xml"/><Relationship Id="rId1041" Type="http://schemas.openxmlformats.org/officeDocument/2006/relationships/ctrlProp" Target="../ctrlProps/ctrlProp2162.xml"/><Relationship Id="rId495" Type="http://schemas.openxmlformats.org/officeDocument/2006/relationships/ctrlProp" Target="../ctrlProps/ctrlProp1616.xml"/><Relationship Id="rId716" Type="http://schemas.openxmlformats.org/officeDocument/2006/relationships/ctrlProp" Target="../ctrlProps/ctrlProp1837.xml"/><Relationship Id="rId923" Type="http://schemas.openxmlformats.org/officeDocument/2006/relationships/ctrlProp" Target="../ctrlProps/ctrlProp2044.xml"/><Relationship Id="rId52" Type="http://schemas.openxmlformats.org/officeDocument/2006/relationships/ctrlProp" Target="../ctrlProps/ctrlProp1173.xml"/><Relationship Id="rId148" Type="http://schemas.openxmlformats.org/officeDocument/2006/relationships/ctrlProp" Target="../ctrlProps/ctrlProp1269.xml"/><Relationship Id="rId355" Type="http://schemas.openxmlformats.org/officeDocument/2006/relationships/ctrlProp" Target="../ctrlProps/ctrlProp1476.xml"/><Relationship Id="rId562" Type="http://schemas.openxmlformats.org/officeDocument/2006/relationships/ctrlProp" Target="../ctrlProps/ctrlProp1683.xml"/><Relationship Id="rId215" Type="http://schemas.openxmlformats.org/officeDocument/2006/relationships/ctrlProp" Target="../ctrlProps/ctrlProp1336.xml"/><Relationship Id="rId422" Type="http://schemas.openxmlformats.org/officeDocument/2006/relationships/ctrlProp" Target="../ctrlProps/ctrlProp1543.xml"/><Relationship Id="rId867" Type="http://schemas.openxmlformats.org/officeDocument/2006/relationships/ctrlProp" Target="../ctrlProps/ctrlProp1988.xml"/><Relationship Id="rId1052" Type="http://schemas.openxmlformats.org/officeDocument/2006/relationships/ctrlProp" Target="../ctrlProps/ctrlProp2173.xml"/><Relationship Id="rId299" Type="http://schemas.openxmlformats.org/officeDocument/2006/relationships/ctrlProp" Target="../ctrlProps/ctrlProp1420.xml"/><Relationship Id="rId727" Type="http://schemas.openxmlformats.org/officeDocument/2006/relationships/ctrlProp" Target="../ctrlProps/ctrlProp1848.xml"/><Relationship Id="rId934" Type="http://schemas.openxmlformats.org/officeDocument/2006/relationships/ctrlProp" Target="../ctrlProps/ctrlProp2055.xml"/><Relationship Id="rId63" Type="http://schemas.openxmlformats.org/officeDocument/2006/relationships/ctrlProp" Target="../ctrlProps/ctrlProp1184.xml"/><Relationship Id="rId159" Type="http://schemas.openxmlformats.org/officeDocument/2006/relationships/ctrlProp" Target="../ctrlProps/ctrlProp1280.xml"/><Relationship Id="rId366" Type="http://schemas.openxmlformats.org/officeDocument/2006/relationships/ctrlProp" Target="../ctrlProps/ctrlProp1487.xml"/><Relationship Id="rId573" Type="http://schemas.openxmlformats.org/officeDocument/2006/relationships/ctrlProp" Target="../ctrlProps/ctrlProp1694.xml"/><Relationship Id="rId780" Type="http://schemas.openxmlformats.org/officeDocument/2006/relationships/ctrlProp" Target="../ctrlProps/ctrlProp1901.xml"/><Relationship Id="rId226" Type="http://schemas.openxmlformats.org/officeDocument/2006/relationships/ctrlProp" Target="../ctrlProps/ctrlProp1347.xml"/><Relationship Id="rId433" Type="http://schemas.openxmlformats.org/officeDocument/2006/relationships/ctrlProp" Target="../ctrlProps/ctrlProp1554.xml"/><Relationship Id="rId878" Type="http://schemas.openxmlformats.org/officeDocument/2006/relationships/ctrlProp" Target="../ctrlProps/ctrlProp1999.xml"/><Relationship Id="rId1063" Type="http://schemas.openxmlformats.org/officeDocument/2006/relationships/ctrlProp" Target="../ctrlProps/ctrlProp2184.xml"/><Relationship Id="rId640" Type="http://schemas.openxmlformats.org/officeDocument/2006/relationships/ctrlProp" Target="../ctrlProps/ctrlProp1761.xml"/><Relationship Id="rId738" Type="http://schemas.openxmlformats.org/officeDocument/2006/relationships/ctrlProp" Target="../ctrlProps/ctrlProp1859.xml"/><Relationship Id="rId945" Type="http://schemas.openxmlformats.org/officeDocument/2006/relationships/ctrlProp" Target="../ctrlProps/ctrlProp2066.xml"/><Relationship Id="rId74" Type="http://schemas.openxmlformats.org/officeDocument/2006/relationships/ctrlProp" Target="../ctrlProps/ctrlProp1195.xml"/><Relationship Id="rId377" Type="http://schemas.openxmlformats.org/officeDocument/2006/relationships/ctrlProp" Target="../ctrlProps/ctrlProp1498.xml"/><Relationship Id="rId500" Type="http://schemas.openxmlformats.org/officeDocument/2006/relationships/ctrlProp" Target="../ctrlProps/ctrlProp1621.xml"/><Relationship Id="rId584" Type="http://schemas.openxmlformats.org/officeDocument/2006/relationships/ctrlProp" Target="../ctrlProps/ctrlProp1705.xml"/><Relationship Id="rId805" Type="http://schemas.openxmlformats.org/officeDocument/2006/relationships/ctrlProp" Target="../ctrlProps/ctrlProp1926.xml"/><Relationship Id="rId1130" Type="http://schemas.openxmlformats.org/officeDocument/2006/relationships/comments" Target="../comments2.xml"/><Relationship Id="rId5" Type="http://schemas.openxmlformats.org/officeDocument/2006/relationships/ctrlProp" Target="../ctrlProps/ctrlProp1126.xml"/><Relationship Id="rId237" Type="http://schemas.openxmlformats.org/officeDocument/2006/relationships/ctrlProp" Target="../ctrlProps/ctrlProp1358.xml"/><Relationship Id="rId791" Type="http://schemas.openxmlformats.org/officeDocument/2006/relationships/ctrlProp" Target="../ctrlProps/ctrlProp1912.xml"/><Relationship Id="rId889" Type="http://schemas.openxmlformats.org/officeDocument/2006/relationships/ctrlProp" Target="../ctrlProps/ctrlProp2010.xml"/><Relationship Id="rId1074" Type="http://schemas.openxmlformats.org/officeDocument/2006/relationships/ctrlProp" Target="../ctrlProps/ctrlProp2195.xml"/><Relationship Id="rId444" Type="http://schemas.openxmlformats.org/officeDocument/2006/relationships/ctrlProp" Target="../ctrlProps/ctrlProp1565.xml"/><Relationship Id="rId651" Type="http://schemas.openxmlformats.org/officeDocument/2006/relationships/ctrlProp" Target="../ctrlProps/ctrlProp1772.xml"/><Relationship Id="rId749" Type="http://schemas.openxmlformats.org/officeDocument/2006/relationships/ctrlProp" Target="../ctrlProps/ctrlProp1870.xml"/><Relationship Id="rId290" Type="http://schemas.openxmlformats.org/officeDocument/2006/relationships/ctrlProp" Target="../ctrlProps/ctrlProp1411.xml"/><Relationship Id="rId304" Type="http://schemas.openxmlformats.org/officeDocument/2006/relationships/ctrlProp" Target="../ctrlProps/ctrlProp1425.xml"/><Relationship Id="rId388" Type="http://schemas.openxmlformats.org/officeDocument/2006/relationships/ctrlProp" Target="../ctrlProps/ctrlProp1509.xml"/><Relationship Id="rId511" Type="http://schemas.openxmlformats.org/officeDocument/2006/relationships/ctrlProp" Target="../ctrlProps/ctrlProp1632.xml"/><Relationship Id="rId609" Type="http://schemas.openxmlformats.org/officeDocument/2006/relationships/ctrlProp" Target="../ctrlProps/ctrlProp1730.xml"/><Relationship Id="rId956" Type="http://schemas.openxmlformats.org/officeDocument/2006/relationships/ctrlProp" Target="../ctrlProps/ctrlProp2077.xml"/><Relationship Id="rId85" Type="http://schemas.openxmlformats.org/officeDocument/2006/relationships/ctrlProp" Target="../ctrlProps/ctrlProp1206.xml"/><Relationship Id="rId150" Type="http://schemas.openxmlformats.org/officeDocument/2006/relationships/ctrlProp" Target="../ctrlProps/ctrlProp1271.xml"/><Relationship Id="rId595" Type="http://schemas.openxmlformats.org/officeDocument/2006/relationships/ctrlProp" Target="../ctrlProps/ctrlProp1716.xml"/><Relationship Id="rId816" Type="http://schemas.openxmlformats.org/officeDocument/2006/relationships/ctrlProp" Target="../ctrlProps/ctrlProp1937.xml"/><Relationship Id="rId1001" Type="http://schemas.openxmlformats.org/officeDocument/2006/relationships/ctrlProp" Target="../ctrlProps/ctrlProp2122.xml"/><Relationship Id="rId248" Type="http://schemas.openxmlformats.org/officeDocument/2006/relationships/ctrlProp" Target="../ctrlProps/ctrlProp1369.xml"/><Relationship Id="rId455" Type="http://schemas.openxmlformats.org/officeDocument/2006/relationships/ctrlProp" Target="../ctrlProps/ctrlProp1576.xml"/><Relationship Id="rId662" Type="http://schemas.openxmlformats.org/officeDocument/2006/relationships/ctrlProp" Target="../ctrlProps/ctrlProp1783.xml"/><Relationship Id="rId1085" Type="http://schemas.openxmlformats.org/officeDocument/2006/relationships/ctrlProp" Target="../ctrlProps/ctrlProp2206.xml"/><Relationship Id="rId12" Type="http://schemas.openxmlformats.org/officeDocument/2006/relationships/ctrlProp" Target="../ctrlProps/ctrlProp1133.xml"/><Relationship Id="rId108" Type="http://schemas.openxmlformats.org/officeDocument/2006/relationships/ctrlProp" Target="../ctrlProps/ctrlProp1229.xml"/><Relationship Id="rId315" Type="http://schemas.openxmlformats.org/officeDocument/2006/relationships/ctrlProp" Target="../ctrlProps/ctrlProp1436.xml"/><Relationship Id="rId522" Type="http://schemas.openxmlformats.org/officeDocument/2006/relationships/ctrlProp" Target="../ctrlProps/ctrlProp1643.xml"/><Relationship Id="rId967" Type="http://schemas.openxmlformats.org/officeDocument/2006/relationships/ctrlProp" Target="../ctrlProps/ctrlProp2088.xml"/><Relationship Id="rId96" Type="http://schemas.openxmlformats.org/officeDocument/2006/relationships/ctrlProp" Target="../ctrlProps/ctrlProp1217.xml"/><Relationship Id="rId161" Type="http://schemas.openxmlformats.org/officeDocument/2006/relationships/ctrlProp" Target="../ctrlProps/ctrlProp1282.xml"/><Relationship Id="rId399" Type="http://schemas.openxmlformats.org/officeDocument/2006/relationships/ctrlProp" Target="../ctrlProps/ctrlProp1520.xml"/><Relationship Id="rId827" Type="http://schemas.openxmlformats.org/officeDocument/2006/relationships/ctrlProp" Target="../ctrlProps/ctrlProp1948.xml"/><Relationship Id="rId1012" Type="http://schemas.openxmlformats.org/officeDocument/2006/relationships/ctrlProp" Target="../ctrlProps/ctrlProp2133.xml"/><Relationship Id="rId259" Type="http://schemas.openxmlformats.org/officeDocument/2006/relationships/ctrlProp" Target="../ctrlProps/ctrlProp1380.xml"/><Relationship Id="rId466" Type="http://schemas.openxmlformats.org/officeDocument/2006/relationships/ctrlProp" Target="../ctrlProps/ctrlProp1587.xml"/><Relationship Id="rId673" Type="http://schemas.openxmlformats.org/officeDocument/2006/relationships/ctrlProp" Target="../ctrlProps/ctrlProp1794.xml"/><Relationship Id="rId880" Type="http://schemas.openxmlformats.org/officeDocument/2006/relationships/ctrlProp" Target="../ctrlProps/ctrlProp2001.xml"/><Relationship Id="rId1096" Type="http://schemas.openxmlformats.org/officeDocument/2006/relationships/ctrlProp" Target="../ctrlProps/ctrlProp2217.xml"/><Relationship Id="rId23" Type="http://schemas.openxmlformats.org/officeDocument/2006/relationships/ctrlProp" Target="../ctrlProps/ctrlProp1144.xml"/><Relationship Id="rId119" Type="http://schemas.openxmlformats.org/officeDocument/2006/relationships/ctrlProp" Target="../ctrlProps/ctrlProp1240.xml"/><Relationship Id="rId326" Type="http://schemas.openxmlformats.org/officeDocument/2006/relationships/ctrlProp" Target="../ctrlProps/ctrlProp1447.xml"/><Relationship Id="rId533" Type="http://schemas.openxmlformats.org/officeDocument/2006/relationships/ctrlProp" Target="../ctrlProps/ctrlProp1654.xml"/><Relationship Id="rId978" Type="http://schemas.openxmlformats.org/officeDocument/2006/relationships/ctrlProp" Target="../ctrlProps/ctrlProp2099.xml"/><Relationship Id="rId740" Type="http://schemas.openxmlformats.org/officeDocument/2006/relationships/ctrlProp" Target="../ctrlProps/ctrlProp1861.xml"/><Relationship Id="rId838" Type="http://schemas.openxmlformats.org/officeDocument/2006/relationships/ctrlProp" Target="../ctrlProps/ctrlProp1959.xml"/><Relationship Id="rId1023" Type="http://schemas.openxmlformats.org/officeDocument/2006/relationships/ctrlProp" Target="../ctrlProps/ctrlProp2144.xml"/><Relationship Id="rId172" Type="http://schemas.openxmlformats.org/officeDocument/2006/relationships/ctrlProp" Target="../ctrlProps/ctrlProp1293.xml"/><Relationship Id="rId477" Type="http://schemas.openxmlformats.org/officeDocument/2006/relationships/ctrlProp" Target="../ctrlProps/ctrlProp1598.xml"/><Relationship Id="rId600" Type="http://schemas.openxmlformats.org/officeDocument/2006/relationships/ctrlProp" Target="../ctrlProps/ctrlProp1721.xml"/><Relationship Id="rId684" Type="http://schemas.openxmlformats.org/officeDocument/2006/relationships/ctrlProp" Target="../ctrlProps/ctrlProp1805.xml"/><Relationship Id="rId337" Type="http://schemas.openxmlformats.org/officeDocument/2006/relationships/ctrlProp" Target="../ctrlProps/ctrlProp1458.xml"/><Relationship Id="rId891" Type="http://schemas.openxmlformats.org/officeDocument/2006/relationships/ctrlProp" Target="../ctrlProps/ctrlProp2012.xml"/><Relationship Id="rId905" Type="http://schemas.openxmlformats.org/officeDocument/2006/relationships/ctrlProp" Target="../ctrlProps/ctrlProp2026.xml"/><Relationship Id="rId989" Type="http://schemas.openxmlformats.org/officeDocument/2006/relationships/ctrlProp" Target="../ctrlProps/ctrlProp2110.xml"/><Relationship Id="rId34" Type="http://schemas.openxmlformats.org/officeDocument/2006/relationships/ctrlProp" Target="../ctrlProps/ctrlProp1155.xml"/><Relationship Id="rId544" Type="http://schemas.openxmlformats.org/officeDocument/2006/relationships/ctrlProp" Target="../ctrlProps/ctrlProp1665.xml"/><Relationship Id="rId751" Type="http://schemas.openxmlformats.org/officeDocument/2006/relationships/ctrlProp" Target="../ctrlProps/ctrlProp1872.xml"/><Relationship Id="rId849" Type="http://schemas.openxmlformats.org/officeDocument/2006/relationships/ctrlProp" Target="../ctrlProps/ctrlProp1970.xml"/><Relationship Id="rId183" Type="http://schemas.openxmlformats.org/officeDocument/2006/relationships/ctrlProp" Target="../ctrlProps/ctrlProp1304.xml"/><Relationship Id="rId390" Type="http://schemas.openxmlformats.org/officeDocument/2006/relationships/ctrlProp" Target="../ctrlProps/ctrlProp1511.xml"/><Relationship Id="rId404" Type="http://schemas.openxmlformats.org/officeDocument/2006/relationships/ctrlProp" Target="../ctrlProps/ctrlProp1525.xml"/><Relationship Id="rId611" Type="http://schemas.openxmlformats.org/officeDocument/2006/relationships/ctrlProp" Target="../ctrlProps/ctrlProp1732.xml"/><Relationship Id="rId1034" Type="http://schemas.openxmlformats.org/officeDocument/2006/relationships/ctrlProp" Target="../ctrlProps/ctrlProp2155.xml"/><Relationship Id="rId250" Type="http://schemas.openxmlformats.org/officeDocument/2006/relationships/ctrlProp" Target="../ctrlProps/ctrlProp1371.xml"/><Relationship Id="rId488" Type="http://schemas.openxmlformats.org/officeDocument/2006/relationships/ctrlProp" Target="../ctrlProps/ctrlProp1609.xml"/><Relationship Id="rId695" Type="http://schemas.openxmlformats.org/officeDocument/2006/relationships/ctrlProp" Target="../ctrlProps/ctrlProp1816.xml"/><Relationship Id="rId709" Type="http://schemas.openxmlformats.org/officeDocument/2006/relationships/ctrlProp" Target="../ctrlProps/ctrlProp1830.xml"/><Relationship Id="rId916" Type="http://schemas.openxmlformats.org/officeDocument/2006/relationships/ctrlProp" Target="../ctrlProps/ctrlProp2037.xml"/><Relationship Id="rId1101" Type="http://schemas.openxmlformats.org/officeDocument/2006/relationships/ctrlProp" Target="../ctrlProps/ctrlProp2222.xml"/><Relationship Id="rId45" Type="http://schemas.openxmlformats.org/officeDocument/2006/relationships/ctrlProp" Target="../ctrlProps/ctrlProp1166.xml"/><Relationship Id="rId110" Type="http://schemas.openxmlformats.org/officeDocument/2006/relationships/ctrlProp" Target="../ctrlProps/ctrlProp1231.xml"/><Relationship Id="rId348" Type="http://schemas.openxmlformats.org/officeDocument/2006/relationships/ctrlProp" Target="../ctrlProps/ctrlProp1469.xml"/><Relationship Id="rId555" Type="http://schemas.openxmlformats.org/officeDocument/2006/relationships/ctrlProp" Target="../ctrlProps/ctrlProp1676.xml"/><Relationship Id="rId762" Type="http://schemas.openxmlformats.org/officeDocument/2006/relationships/ctrlProp" Target="../ctrlProps/ctrlProp1883.xml"/><Relationship Id="rId194" Type="http://schemas.openxmlformats.org/officeDocument/2006/relationships/ctrlProp" Target="../ctrlProps/ctrlProp1315.xml"/><Relationship Id="rId208" Type="http://schemas.openxmlformats.org/officeDocument/2006/relationships/ctrlProp" Target="../ctrlProps/ctrlProp1329.xml"/><Relationship Id="rId415" Type="http://schemas.openxmlformats.org/officeDocument/2006/relationships/ctrlProp" Target="../ctrlProps/ctrlProp1536.xml"/><Relationship Id="rId622" Type="http://schemas.openxmlformats.org/officeDocument/2006/relationships/ctrlProp" Target="../ctrlProps/ctrlProp1743.xml"/><Relationship Id="rId1045" Type="http://schemas.openxmlformats.org/officeDocument/2006/relationships/ctrlProp" Target="../ctrlProps/ctrlProp2166.xml"/><Relationship Id="rId261" Type="http://schemas.openxmlformats.org/officeDocument/2006/relationships/ctrlProp" Target="../ctrlProps/ctrlProp1382.xml"/><Relationship Id="rId499" Type="http://schemas.openxmlformats.org/officeDocument/2006/relationships/ctrlProp" Target="../ctrlProps/ctrlProp1620.xml"/><Relationship Id="rId927" Type="http://schemas.openxmlformats.org/officeDocument/2006/relationships/ctrlProp" Target="../ctrlProps/ctrlProp2048.xml"/><Relationship Id="rId1112" Type="http://schemas.openxmlformats.org/officeDocument/2006/relationships/ctrlProp" Target="../ctrlProps/ctrlProp2233.xml"/><Relationship Id="rId56" Type="http://schemas.openxmlformats.org/officeDocument/2006/relationships/ctrlProp" Target="../ctrlProps/ctrlProp1177.xml"/><Relationship Id="rId359" Type="http://schemas.openxmlformats.org/officeDocument/2006/relationships/ctrlProp" Target="../ctrlProps/ctrlProp1480.xml"/><Relationship Id="rId566" Type="http://schemas.openxmlformats.org/officeDocument/2006/relationships/ctrlProp" Target="../ctrlProps/ctrlProp1687.xml"/><Relationship Id="rId773" Type="http://schemas.openxmlformats.org/officeDocument/2006/relationships/ctrlProp" Target="../ctrlProps/ctrlProp1894.xml"/><Relationship Id="rId121" Type="http://schemas.openxmlformats.org/officeDocument/2006/relationships/ctrlProp" Target="../ctrlProps/ctrlProp1242.xml"/><Relationship Id="rId219" Type="http://schemas.openxmlformats.org/officeDocument/2006/relationships/ctrlProp" Target="../ctrlProps/ctrlProp1340.xml"/><Relationship Id="rId426" Type="http://schemas.openxmlformats.org/officeDocument/2006/relationships/ctrlProp" Target="../ctrlProps/ctrlProp1547.xml"/><Relationship Id="rId633" Type="http://schemas.openxmlformats.org/officeDocument/2006/relationships/ctrlProp" Target="../ctrlProps/ctrlProp1754.xml"/><Relationship Id="rId980" Type="http://schemas.openxmlformats.org/officeDocument/2006/relationships/ctrlProp" Target="../ctrlProps/ctrlProp2101.xml"/><Relationship Id="rId1056" Type="http://schemas.openxmlformats.org/officeDocument/2006/relationships/ctrlProp" Target="../ctrlProps/ctrlProp2177.xml"/><Relationship Id="rId840" Type="http://schemas.openxmlformats.org/officeDocument/2006/relationships/ctrlProp" Target="../ctrlProps/ctrlProp1961.xml"/><Relationship Id="rId938" Type="http://schemas.openxmlformats.org/officeDocument/2006/relationships/ctrlProp" Target="../ctrlProps/ctrlProp2059.xml"/><Relationship Id="rId67" Type="http://schemas.openxmlformats.org/officeDocument/2006/relationships/ctrlProp" Target="../ctrlProps/ctrlProp1188.xml"/><Relationship Id="rId272" Type="http://schemas.openxmlformats.org/officeDocument/2006/relationships/ctrlProp" Target="../ctrlProps/ctrlProp1393.xml"/><Relationship Id="rId577" Type="http://schemas.openxmlformats.org/officeDocument/2006/relationships/ctrlProp" Target="../ctrlProps/ctrlProp1698.xml"/><Relationship Id="rId700" Type="http://schemas.openxmlformats.org/officeDocument/2006/relationships/ctrlProp" Target="../ctrlProps/ctrlProp1821.xml"/><Relationship Id="rId1123" Type="http://schemas.openxmlformats.org/officeDocument/2006/relationships/ctrlProp" Target="../ctrlProps/ctrlProp2244.xml"/><Relationship Id="rId132" Type="http://schemas.openxmlformats.org/officeDocument/2006/relationships/ctrlProp" Target="../ctrlProps/ctrlProp1253.xml"/><Relationship Id="rId784" Type="http://schemas.openxmlformats.org/officeDocument/2006/relationships/ctrlProp" Target="../ctrlProps/ctrlProp1905.xml"/><Relationship Id="rId991" Type="http://schemas.openxmlformats.org/officeDocument/2006/relationships/ctrlProp" Target="../ctrlProps/ctrlProp2112.xml"/><Relationship Id="rId1067" Type="http://schemas.openxmlformats.org/officeDocument/2006/relationships/ctrlProp" Target="../ctrlProps/ctrlProp2188.xml"/><Relationship Id="rId437" Type="http://schemas.openxmlformats.org/officeDocument/2006/relationships/ctrlProp" Target="../ctrlProps/ctrlProp1558.xml"/><Relationship Id="rId644" Type="http://schemas.openxmlformats.org/officeDocument/2006/relationships/ctrlProp" Target="../ctrlProps/ctrlProp1765.xml"/><Relationship Id="rId851" Type="http://schemas.openxmlformats.org/officeDocument/2006/relationships/ctrlProp" Target="../ctrlProps/ctrlProp1972.xml"/><Relationship Id="rId283" Type="http://schemas.openxmlformats.org/officeDocument/2006/relationships/ctrlProp" Target="../ctrlProps/ctrlProp1404.xml"/><Relationship Id="rId490" Type="http://schemas.openxmlformats.org/officeDocument/2006/relationships/ctrlProp" Target="../ctrlProps/ctrlProp1611.xml"/><Relationship Id="rId504" Type="http://schemas.openxmlformats.org/officeDocument/2006/relationships/ctrlProp" Target="../ctrlProps/ctrlProp1625.xml"/><Relationship Id="rId711" Type="http://schemas.openxmlformats.org/officeDocument/2006/relationships/ctrlProp" Target="../ctrlProps/ctrlProp1832.xml"/><Relationship Id="rId949" Type="http://schemas.openxmlformats.org/officeDocument/2006/relationships/ctrlProp" Target="../ctrlProps/ctrlProp2070.xml"/><Relationship Id="rId78" Type="http://schemas.openxmlformats.org/officeDocument/2006/relationships/ctrlProp" Target="../ctrlProps/ctrlProp1199.xml"/><Relationship Id="rId143" Type="http://schemas.openxmlformats.org/officeDocument/2006/relationships/ctrlProp" Target="../ctrlProps/ctrlProp1264.xml"/><Relationship Id="rId350" Type="http://schemas.openxmlformats.org/officeDocument/2006/relationships/ctrlProp" Target="../ctrlProps/ctrlProp1471.xml"/><Relationship Id="rId588" Type="http://schemas.openxmlformats.org/officeDocument/2006/relationships/ctrlProp" Target="../ctrlProps/ctrlProp1709.xml"/><Relationship Id="rId795" Type="http://schemas.openxmlformats.org/officeDocument/2006/relationships/ctrlProp" Target="../ctrlProps/ctrlProp1916.xml"/><Relationship Id="rId809" Type="http://schemas.openxmlformats.org/officeDocument/2006/relationships/ctrlProp" Target="../ctrlProps/ctrlProp1930.xml"/><Relationship Id="rId9" Type="http://schemas.openxmlformats.org/officeDocument/2006/relationships/ctrlProp" Target="../ctrlProps/ctrlProp1130.xml"/><Relationship Id="rId210" Type="http://schemas.openxmlformats.org/officeDocument/2006/relationships/ctrlProp" Target="../ctrlProps/ctrlProp1331.xml"/><Relationship Id="rId448" Type="http://schemas.openxmlformats.org/officeDocument/2006/relationships/ctrlProp" Target="../ctrlProps/ctrlProp1569.xml"/><Relationship Id="rId655" Type="http://schemas.openxmlformats.org/officeDocument/2006/relationships/ctrlProp" Target="../ctrlProps/ctrlProp1776.xml"/><Relationship Id="rId862" Type="http://schemas.openxmlformats.org/officeDocument/2006/relationships/ctrlProp" Target="../ctrlProps/ctrlProp1983.xml"/><Relationship Id="rId1078" Type="http://schemas.openxmlformats.org/officeDocument/2006/relationships/ctrlProp" Target="../ctrlProps/ctrlProp2199.xml"/><Relationship Id="rId294" Type="http://schemas.openxmlformats.org/officeDocument/2006/relationships/ctrlProp" Target="../ctrlProps/ctrlProp1415.xml"/><Relationship Id="rId308" Type="http://schemas.openxmlformats.org/officeDocument/2006/relationships/ctrlProp" Target="../ctrlProps/ctrlProp1429.xml"/><Relationship Id="rId515" Type="http://schemas.openxmlformats.org/officeDocument/2006/relationships/ctrlProp" Target="../ctrlProps/ctrlProp1636.xml"/><Relationship Id="rId722" Type="http://schemas.openxmlformats.org/officeDocument/2006/relationships/ctrlProp" Target="../ctrlProps/ctrlProp1843.xml"/><Relationship Id="rId89" Type="http://schemas.openxmlformats.org/officeDocument/2006/relationships/ctrlProp" Target="../ctrlProps/ctrlProp1210.xml"/><Relationship Id="rId154" Type="http://schemas.openxmlformats.org/officeDocument/2006/relationships/ctrlProp" Target="../ctrlProps/ctrlProp1275.xml"/><Relationship Id="rId361" Type="http://schemas.openxmlformats.org/officeDocument/2006/relationships/ctrlProp" Target="../ctrlProps/ctrlProp1482.xml"/><Relationship Id="rId599" Type="http://schemas.openxmlformats.org/officeDocument/2006/relationships/ctrlProp" Target="../ctrlProps/ctrlProp1720.xml"/><Relationship Id="rId1005" Type="http://schemas.openxmlformats.org/officeDocument/2006/relationships/ctrlProp" Target="../ctrlProps/ctrlProp2126.xml"/><Relationship Id="rId459" Type="http://schemas.openxmlformats.org/officeDocument/2006/relationships/ctrlProp" Target="../ctrlProps/ctrlProp1580.xml"/><Relationship Id="rId666" Type="http://schemas.openxmlformats.org/officeDocument/2006/relationships/ctrlProp" Target="../ctrlProps/ctrlProp1787.xml"/><Relationship Id="rId873" Type="http://schemas.openxmlformats.org/officeDocument/2006/relationships/ctrlProp" Target="../ctrlProps/ctrlProp1994.xml"/><Relationship Id="rId1089" Type="http://schemas.openxmlformats.org/officeDocument/2006/relationships/ctrlProp" Target="../ctrlProps/ctrlProp2210.xml"/><Relationship Id="rId16" Type="http://schemas.openxmlformats.org/officeDocument/2006/relationships/ctrlProp" Target="../ctrlProps/ctrlProp1137.xml"/><Relationship Id="rId221" Type="http://schemas.openxmlformats.org/officeDocument/2006/relationships/ctrlProp" Target="../ctrlProps/ctrlProp1342.xml"/><Relationship Id="rId319" Type="http://schemas.openxmlformats.org/officeDocument/2006/relationships/ctrlProp" Target="../ctrlProps/ctrlProp1440.xml"/><Relationship Id="rId526" Type="http://schemas.openxmlformats.org/officeDocument/2006/relationships/ctrlProp" Target="../ctrlProps/ctrlProp1647.xml"/><Relationship Id="rId733" Type="http://schemas.openxmlformats.org/officeDocument/2006/relationships/ctrlProp" Target="../ctrlProps/ctrlProp1854.xml"/><Relationship Id="rId940" Type="http://schemas.openxmlformats.org/officeDocument/2006/relationships/ctrlProp" Target="../ctrlProps/ctrlProp2061.xml"/><Relationship Id="rId1016" Type="http://schemas.openxmlformats.org/officeDocument/2006/relationships/ctrlProp" Target="../ctrlProps/ctrlProp2137.xml"/><Relationship Id="rId165" Type="http://schemas.openxmlformats.org/officeDocument/2006/relationships/ctrlProp" Target="../ctrlProps/ctrlProp1286.xml"/><Relationship Id="rId372" Type="http://schemas.openxmlformats.org/officeDocument/2006/relationships/ctrlProp" Target="../ctrlProps/ctrlProp1493.xml"/><Relationship Id="rId677" Type="http://schemas.openxmlformats.org/officeDocument/2006/relationships/ctrlProp" Target="../ctrlProps/ctrlProp1798.xml"/><Relationship Id="rId800" Type="http://schemas.openxmlformats.org/officeDocument/2006/relationships/ctrlProp" Target="../ctrlProps/ctrlProp1921.xml"/><Relationship Id="rId232" Type="http://schemas.openxmlformats.org/officeDocument/2006/relationships/ctrlProp" Target="../ctrlProps/ctrlProp1353.xml"/><Relationship Id="rId884" Type="http://schemas.openxmlformats.org/officeDocument/2006/relationships/ctrlProp" Target="../ctrlProps/ctrlProp2005.xml"/><Relationship Id="rId27" Type="http://schemas.openxmlformats.org/officeDocument/2006/relationships/ctrlProp" Target="../ctrlProps/ctrlProp1148.xml"/><Relationship Id="rId537" Type="http://schemas.openxmlformats.org/officeDocument/2006/relationships/ctrlProp" Target="../ctrlProps/ctrlProp1658.xml"/><Relationship Id="rId744" Type="http://schemas.openxmlformats.org/officeDocument/2006/relationships/ctrlProp" Target="../ctrlProps/ctrlProp1865.xml"/><Relationship Id="rId951" Type="http://schemas.openxmlformats.org/officeDocument/2006/relationships/ctrlProp" Target="../ctrlProps/ctrlProp2072.xml"/><Relationship Id="rId80" Type="http://schemas.openxmlformats.org/officeDocument/2006/relationships/ctrlProp" Target="../ctrlProps/ctrlProp1201.xml"/><Relationship Id="rId176" Type="http://schemas.openxmlformats.org/officeDocument/2006/relationships/ctrlProp" Target="../ctrlProps/ctrlProp1297.xml"/><Relationship Id="rId383" Type="http://schemas.openxmlformats.org/officeDocument/2006/relationships/ctrlProp" Target="../ctrlProps/ctrlProp1504.xml"/><Relationship Id="rId590" Type="http://schemas.openxmlformats.org/officeDocument/2006/relationships/ctrlProp" Target="../ctrlProps/ctrlProp1711.xml"/><Relationship Id="rId604" Type="http://schemas.openxmlformats.org/officeDocument/2006/relationships/ctrlProp" Target="../ctrlProps/ctrlProp1725.xml"/><Relationship Id="rId811" Type="http://schemas.openxmlformats.org/officeDocument/2006/relationships/ctrlProp" Target="../ctrlProps/ctrlProp1932.xml"/><Relationship Id="rId1027" Type="http://schemas.openxmlformats.org/officeDocument/2006/relationships/ctrlProp" Target="../ctrlProps/ctrlProp2148.xml"/><Relationship Id="rId243" Type="http://schemas.openxmlformats.org/officeDocument/2006/relationships/ctrlProp" Target="../ctrlProps/ctrlProp1364.xml"/><Relationship Id="rId450" Type="http://schemas.openxmlformats.org/officeDocument/2006/relationships/ctrlProp" Target="../ctrlProps/ctrlProp1571.xml"/><Relationship Id="rId688" Type="http://schemas.openxmlformats.org/officeDocument/2006/relationships/ctrlProp" Target="../ctrlProps/ctrlProp1809.xml"/><Relationship Id="rId895" Type="http://schemas.openxmlformats.org/officeDocument/2006/relationships/ctrlProp" Target="../ctrlProps/ctrlProp2016.xml"/><Relationship Id="rId909" Type="http://schemas.openxmlformats.org/officeDocument/2006/relationships/ctrlProp" Target="../ctrlProps/ctrlProp2030.xml"/><Relationship Id="rId1080" Type="http://schemas.openxmlformats.org/officeDocument/2006/relationships/ctrlProp" Target="../ctrlProps/ctrlProp2201.xml"/><Relationship Id="rId38" Type="http://schemas.openxmlformats.org/officeDocument/2006/relationships/ctrlProp" Target="../ctrlProps/ctrlProp1159.xml"/><Relationship Id="rId103" Type="http://schemas.openxmlformats.org/officeDocument/2006/relationships/ctrlProp" Target="../ctrlProps/ctrlProp1224.xml"/><Relationship Id="rId310" Type="http://schemas.openxmlformats.org/officeDocument/2006/relationships/ctrlProp" Target="../ctrlProps/ctrlProp1431.xml"/><Relationship Id="rId548" Type="http://schemas.openxmlformats.org/officeDocument/2006/relationships/ctrlProp" Target="../ctrlProps/ctrlProp1669.xml"/><Relationship Id="rId755" Type="http://schemas.openxmlformats.org/officeDocument/2006/relationships/ctrlProp" Target="../ctrlProps/ctrlProp1876.xml"/><Relationship Id="rId962" Type="http://schemas.openxmlformats.org/officeDocument/2006/relationships/ctrlProp" Target="../ctrlProps/ctrlProp2083.xml"/><Relationship Id="rId91" Type="http://schemas.openxmlformats.org/officeDocument/2006/relationships/ctrlProp" Target="../ctrlProps/ctrlProp1212.xml"/><Relationship Id="rId187" Type="http://schemas.openxmlformats.org/officeDocument/2006/relationships/ctrlProp" Target="../ctrlProps/ctrlProp1308.xml"/><Relationship Id="rId394" Type="http://schemas.openxmlformats.org/officeDocument/2006/relationships/ctrlProp" Target="../ctrlProps/ctrlProp1515.xml"/><Relationship Id="rId408" Type="http://schemas.openxmlformats.org/officeDocument/2006/relationships/ctrlProp" Target="../ctrlProps/ctrlProp1529.xml"/><Relationship Id="rId615" Type="http://schemas.openxmlformats.org/officeDocument/2006/relationships/ctrlProp" Target="../ctrlProps/ctrlProp1736.xml"/><Relationship Id="rId822" Type="http://schemas.openxmlformats.org/officeDocument/2006/relationships/ctrlProp" Target="../ctrlProps/ctrlProp1943.xml"/><Relationship Id="rId1038" Type="http://schemas.openxmlformats.org/officeDocument/2006/relationships/ctrlProp" Target="../ctrlProps/ctrlProp2159.xml"/><Relationship Id="rId254" Type="http://schemas.openxmlformats.org/officeDocument/2006/relationships/ctrlProp" Target="../ctrlProps/ctrlProp1375.xml"/><Relationship Id="rId699" Type="http://schemas.openxmlformats.org/officeDocument/2006/relationships/ctrlProp" Target="../ctrlProps/ctrlProp1820.xml"/><Relationship Id="rId1091" Type="http://schemas.openxmlformats.org/officeDocument/2006/relationships/ctrlProp" Target="../ctrlProps/ctrlProp2212.xml"/><Relationship Id="rId1105" Type="http://schemas.openxmlformats.org/officeDocument/2006/relationships/ctrlProp" Target="../ctrlProps/ctrlProp2226.xml"/><Relationship Id="rId49" Type="http://schemas.openxmlformats.org/officeDocument/2006/relationships/ctrlProp" Target="../ctrlProps/ctrlProp1170.xml"/><Relationship Id="rId114" Type="http://schemas.openxmlformats.org/officeDocument/2006/relationships/ctrlProp" Target="../ctrlProps/ctrlProp1235.xml"/><Relationship Id="rId461" Type="http://schemas.openxmlformats.org/officeDocument/2006/relationships/ctrlProp" Target="../ctrlProps/ctrlProp1582.xml"/><Relationship Id="rId559" Type="http://schemas.openxmlformats.org/officeDocument/2006/relationships/ctrlProp" Target="../ctrlProps/ctrlProp1680.xml"/><Relationship Id="rId766" Type="http://schemas.openxmlformats.org/officeDocument/2006/relationships/ctrlProp" Target="../ctrlProps/ctrlProp1887.xml"/><Relationship Id="rId198" Type="http://schemas.openxmlformats.org/officeDocument/2006/relationships/ctrlProp" Target="../ctrlProps/ctrlProp1319.xml"/><Relationship Id="rId321" Type="http://schemas.openxmlformats.org/officeDocument/2006/relationships/ctrlProp" Target="../ctrlProps/ctrlProp1442.xml"/><Relationship Id="rId419" Type="http://schemas.openxmlformats.org/officeDocument/2006/relationships/ctrlProp" Target="../ctrlProps/ctrlProp1540.xml"/><Relationship Id="rId626" Type="http://schemas.openxmlformats.org/officeDocument/2006/relationships/ctrlProp" Target="../ctrlProps/ctrlProp1747.xml"/><Relationship Id="rId973" Type="http://schemas.openxmlformats.org/officeDocument/2006/relationships/ctrlProp" Target="../ctrlProps/ctrlProp2094.xml"/><Relationship Id="rId1049" Type="http://schemas.openxmlformats.org/officeDocument/2006/relationships/ctrlProp" Target="../ctrlProps/ctrlProp2170.xml"/><Relationship Id="rId833" Type="http://schemas.openxmlformats.org/officeDocument/2006/relationships/ctrlProp" Target="../ctrlProps/ctrlProp1954.xml"/><Relationship Id="rId1116" Type="http://schemas.openxmlformats.org/officeDocument/2006/relationships/ctrlProp" Target="../ctrlProps/ctrlProp2237.xml"/><Relationship Id="rId265" Type="http://schemas.openxmlformats.org/officeDocument/2006/relationships/ctrlProp" Target="../ctrlProps/ctrlProp1386.xml"/><Relationship Id="rId472" Type="http://schemas.openxmlformats.org/officeDocument/2006/relationships/ctrlProp" Target="../ctrlProps/ctrlProp1593.xml"/><Relationship Id="rId900" Type="http://schemas.openxmlformats.org/officeDocument/2006/relationships/ctrlProp" Target="../ctrlProps/ctrlProp2021.xml"/><Relationship Id="rId125" Type="http://schemas.openxmlformats.org/officeDocument/2006/relationships/ctrlProp" Target="../ctrlProps/ctrlProp1246.xml"/><Relationship Id="rId332" Type="http://schemas.openxmlformats.org/officeDocument/2006/relationships/ctrlProp" Target="../ctrlProps/ctrlProp1453.xml"/><Relationship Id="rId777" Type="http://schemas.openxmlformats.org/officeDocument/2006/relationships/ctrlProp" Target="../ctrlProps/ctrlProp1898.xml"/><Relationship Id="rId984" Type="http://schemas.openxmlformats.org/officeDocument/2006/relationships/ctrlProp" Target="../ctrlProps/ctrlProp2105.xml"/><Relationship Id="rId637" Type="http://schemas.openxmlformats.org/officeDocument/2006/relationships/ctrlProp" Target="../ctrlProps/ctrlProp1758.xml"/><Relationship Id="rId844" Type="http://schemas.openxmlformats.org/officeDocument/2006/relationships/ctrlProp" Target="../ctrlProps/ctrlProp1965.xml"/><Relationship Id="rId276" Type="http://schemas.openxmlformats.org/officeDocument/2006/relationships/ctrlProp" Target="../ctrlProps/ctrlProp1397.xml"/><Relationship Id="rId483" Type="http://schemas.openxmlformats.org/officeDocument/2006/relationships/ctrlProp" Target="../ctrlProps/ctrlProp1604.xml"/><Relationship Id="rId690" Type="http://schemas.openxmlformats.org/officeDocument/2006/relationships/ctrlProp" Target="../ctrlProps/ctrlProp1811.xml"/><Relationship Id="rId704" Type="http://schemas.openxmlformats.org/officeDocument/2006/relationships/ctrlProp" Target="../ctrlProps/ctrlProp1825.xml"/><Relationship Id="rId911" Type="http://schemas.openxmlformats.org/officeDocument/2006/relationships/ctrlProp" Target="../ctrlProps/ctrlProp2032.xml"/><Relationship Id="rId1127" Type="http://schemas.openxmlformats.org/officeDocument/2006/relationships/ctrlProp" Target="../ctrlProps/ctrlProp2248.xml"/><Relationship Id="rId40" Type="http://schemas.openxmlformats.org/officeDocument/2006/relationships/ctrlProp" Target="../ctrlProps/ctrlProp1161.xml"/><Relationship Id="rId136" Type="http://schemas.openxmlformats.org/officeDocument/2006/relationships/ctrlProp" Target="../ctrlProps/ctrlProp1257.xml"/><Relationship Id="rId343" Type="http://schemas.openxmlformats.org/officeDocument/2006/relationships/ctrlProp" Target="../ctrlProps/ctrlProp1464.xml"/><Relationship Id="rId550" Type="http://schemas.openxmlformats.org/officeDocument/2006/relationships/ctrlProp" Target="../ctrlProps/ctrlProp1671.xml"/><Relationship Id="rId788" Type="http://schemas.openxmlformats.org/officeDocument/2006/relationships/ctrlProp" Target="../ctrlProps/ctrlProp1909.xml"/><Relationship Id="rId995" Type="http://schemas.openxmlformats.org/officeDocument/2006/relationships/ctrlProp" Target="../ctrlProps/ctrlProp2116.xml"/><Relationship Id="rId203" Type="http://schemas.openxmlformats.org/officeDocument/2006/relationships/ctrlProp" Target="../ctrlProps/ctrlProp1324.xml"/><Relationship Id="rId648" Type="http://schemas.openxmlformats.org/officeDocument/2006/relationships/ctrlProp" Target="../ctrlProps/ctrlProp1769.xml"/><Relationship Id="rId855" Type="http://schemas.openxmlformats.org/officeDocument/2006/relationships/ctrlProp" Target="../ctrlProps/ctrlProp1976.xml"/><Relationship Id="rId1040" Type="http://schemas.openxmlformats.org/officeDocument/2006/relationships/ctrlProp" Target="../ctrlProps/ctrlProp2161.xml"/><Relationship Id="rId287" Type="http://schemas.openxmlformats.org/officeDocument/2006/relationships/ctrlProp" Target="../ctrlProps/ctrlProp1408.xml"/><Relationship Id="rId410" Type="http://schemas.openxmlformats.org/officeDocument/2006/relationships/ctrlProp" Target="../ctrlProps/ctrlProp1531.xml"/><Relationship Id="rId494" Type="http://schemas.openxmlformats.org/officeDocument/2006/relationships/ctrlProp" Target="../ctrlProps/ctrlProp1615.xml"/><Relationship Id="rId508" Type="http://schemas.openxmlformats.org/officeDocument/2006/relationships/ctrlProp" Target="../ctrlProps/ctrlProp1629.xml"/><Relationship Id="rId715" Type="http://schemas.openxmlformats.org/officeDocument/2006/relationships/ctrlProp" Target="../ctrlProps/ctrlProp1836.xml"/><Relationship Id="rId922" Type="http://schemas.openxmlformats.org/officeDocument/2006/relationships/ctrlProp" Target="../ctrlProps/ctrlProp2043.xml"/><Relationship Id="rId147" Type="http://schemas.openxmlformats.org/officeDocument/2006/relationships/ctrlProp" Target="../ctrlProps/ctrlProp1268.xml"/><Relationship Id="rId354" Type="http://schemas.openxmlformats.org/officeDocument/2006/relationships/ctrlProp" Target="../ctrlProps/ctrlProp1475.xml"/><Relationship Id="rId799" Type="http://schemas.openxmlformats.org/officeDocument/2006/relationships/ctrlProp" Target="../ctrlProps/ctrlProp1920.xml"/><Relationship Id="rId51" Type="http://schemas.openxmlformats.org/officeDocument/2006/relationships/ctrlProp" Target="../ctrlProps/ctrlProp1172.xml"/><Relationship Id="rId561" Type="http://schemas.openxmlformats.org/officeDocument/2006/relationships/ctrlProp" Target="../ctrlProps/ctrlProp1682.xml"/><Relationship Id="rId659" Type="http://schemas.openxmlformats.org/officeDocument/2006/relationships/ctrlProp" Target="../ctrlProps/ctrlProp1780.xml"/><Relationship Id="rId866" Type="http://schemas.openxmlformats.org/officeDocument/2006/relationships/ctrlProp" Target="../ctrlProps/ctrlProp1987.xml"/><Relationship Id="rId214" Type="http://schemas.openxmlformats.org/officeDocument/2006/relationships/ctrlProp" Target="../ctrlProps/ctrlProp1335.xml"/><Relationship Id="rId298" Type="http://schemas.openxmlformats.org/officeDocument/2006/relationships/ctrlProp" Target="../ctrlProps/ctrlProp1419.xml"/><Relationship Id="rId421" Type="http://schemas.openxmlformats.org/officeDocument/2006/relationships/ctrlProp" Target="../ctrlProps/ctrlProp1542.xml"/><Relationship Id="rId519" Type="http://schemas.openxmlformats.org/officeDocument/2006/relationships/ctrlProp" Target="../ctrlProps/ctrlProp1640.xml"/><Relationship Id="rId1051" Type="http://schemas.openxmlformats.org/officeDocument/2006/relationships/ctrlProp" Target="../ctrlProps/ctrlProp2172.xml"/><Relationship Id="rId158" Type="http://schemas.openxmlformats.org/officeDocument/2006/relationships/ctrlProp" Target="../ctrlProps/ctrlProp1279.xml"/><Relationship Id="rId726" Type="http://schemas.openxmlformats.org/officeDocument/2006/relationships/ctrlProp" Target="../ctrlProps/ctrlProp1847.xml"/><Relationship Id="rId933" Type="http://schemas.openxmlformats.org/officeDocument/2006/relationships/ctrlProp" Target="../ctrlProps/ctrlProp2054.xml"/><Relationship Id="rId1009" Type="http://schemas.openxmlformats.org/officeDocument/2006/relationships/ctrlProp" Target="../ctrlProps/ctrlProp2130.xml"/><Relationship Id="rId62" Type="http://schemas.openxmlformats.org/officeDocument/2006/relationships/ctrlProp" Target="../ctrlProps/ctrlProp1183.xml"/><Relationship Id="rId365" Type="http://schemas.openxmlformats.org/officeDocument/2006/relationships/ctrlProp" Target="../ctrlProps/ctrlProp1486.xml"/><Relationship Id="rId572" Type="http://schemas.openxmlformats.org/officeDocument/2006/relationships/ctrlProp" Target="../ctrlProps/ctrlProp1693.xml"/><Relationship Id="rId225" Type="http://schemas.openxmlformats.org/officeDocument/2006/relationships/ctrlProp" Target="../ctrlProps/ctrlProp1346.xml"/><Relationship Id="rId432" Type="http://schemas.openxmlformats.org/officeDocument/2006/relationships/ctrlProp" Target="../ctrlProps/ctrlProp1553.xml"/><Relationship Id="rId877" Type="http://schemas.openxmlformats.org/officeDocument/2006/relationships/ctrlProp" Target="../ctrlProps/ctrlProp1998.xml"/><Relationship Id="rId1062" Type="http://schemas.openxmlformats.org/officeDocument/2006/relationships/ctrlProp" Target="../ctrlProps/ctrlProp2183.xml"/><Relationship Id="rId737" Type="http://schemas.openxmlformats.org/officeDocument/2006/relationships/ctrlProp" Target="../ctrlProps/ctrlProp1858.xml"/><Relationship Id="rId944" Type="http://schemas.openxmlformats.org/officeDocument/2006/relationships/ctrlProp" Target="../ctrlProps/ctrlProp2065.xml"/><Relationship Id="rId73" Type="http://schemas.openxmlformats.org/officeDocument/2006/relationships/ctrlProp" Target="../ctrlProps/ctrlProp1194.xml"/><Relationship Id="rId169" Type="http://schemas.openxmlformats.org/officeDocument/2006/relationships/ctrlProp" Target="../ctrlProps/ctrlProp1290.xml"/><Relationship Id="rId376" Type="http://schemas.openxmlformats.org/officeDocument/2006/relationships/ctrlProp" Target="../ctrlProps/ctrlProp1497.xml"/><Relationship Id="rId583" Type="http://schemas.openxmlformats.org/officeDocument/2006/relationships/ctrlProp" Target="../ctrlProps/ctrlProp1704.xml"/><Relationship Id="rId790" Type="http://schemas.openxmlformats.org/officeDocument/2006/relationships/ctrlProp" Target="../ctrlProps/ctrlProp1911.xml"/><Relationship Id="rId804" Type="http://schemas.openxmlformats.org/officeDocument/2006/relationships/ctrlProp" Target="../ctrlProps/ctrlProp1925.xml"/><Relationship Id="rId4" Type="http://schemas.openxmlformats.org/officeDocument/2006/relationships/vmlDrawing" Target="../drawings/vmlDrawing4.vml"/><Relationship Id="rId236" Type="http://schemas.openxmlformats.org/officeDocument/2006/relationships/ctrlProp" Target="../ctrlProps/ctrlProp1357.xml"/><Relationship Id="rId443" Type="http://schemas.openxmlformats.org/officeDocument/2006/relationships/ctrlProp" Target="../ctrlProps/ctrlProp1564.xml"/><Relationship Id="rId650" Type="http://schemas.openxmlformats.org/officeDocument/2006/relationships/ctrlProp" Target="../ctrlProps/ctrlProp1771.xml"/><Relationship Id="rId888" Type="http://schemas.openxmlformats.org/officeDocument/2006/relationships/ctrlProp" Target="../ctrlProps/ctrlProp2009.xml"/><Relationship Id="rId1073" Type="http://schemas.openxmlformats.org/officeDocument/2006/relationships/ctrlProp" Target="../ctrlProps/ctrlProp2194.xml"/><Relationship Id="rId303" Type="http://schemas.openxmlformats.org/officeDocument/2006/relationships/ctrlProp" Target="../ctrlProps/ctrlProp1424.xml"/><Relationship Id="rId748" Type="http://schemas.openxmlformats.org/officeDocument/2006/relationships/ctrlProp" Target="../ctrlProps/ctrlProp1869.xml"/><Relationship Id="rId955" Type="http://schemas.openxmlformats.org/officeDocument/2006/relationships/ctrlProp" Target="../ctrlProps/ctrlProp2076.xml"/><Relationship Id="rId84" Type="http://schemas.openxmlformats.org/officeDocument/2006/relationships/ctrlProp" Target="../ctrlProps/ctrlProp1205.xml"/><Relationship Id="rId387" Type="http://schemas.openxmlformats.org/officeDocument/2006/relationships/ctrlProp" Target="../ctrlProps/ctrlProp1508.xml"/><Relationship Id="rId510" Type="http://schemas.openxmlformats.org/officeDocument/2006/relationships/ctrlProp" Target="../ctrlProps/ctrlProp1631.xml"/><Relationship Id="rId594" Type="http://schemas.openxmlformats.org/officeDocument/2006/relationships/ctrlProp" Target="../ctrlProps/ctrlProp1715.xml"/><Relationship Id="rId608" Type="http://schemas.openxmlformats.org/officeDocument/2006/relationships/ctrlProp" Target="../ctrlProps/ctrlProp1729.xml"/><Relationship Id="rId815" Type="http://schemas.openxmlformats.org/officeDocument/2006/relationships/ctrlProp" Target="../ctrlProps/ctrlProp1936.xml"/><Relationship Id="rId247" Type="http://schemas.openxmlformats.org/officeDocument/2006/relationships/ctrlProp" Target="../ctrlProps/ctrlProp1368.xml"/><Relationship Id="rId899" Type="http://schemas.openxmlformats.org/officeDocument/2006/relationships/ctrlProp" Target="../ctrlProps/ctrlProp2020.xml"/><Relationship Id="rId1000" Type="http://schemas.openxmlformats.org/officeDocument/2006/relationships/ctrlProp" Target="../ctrlProps/ctrlProp2121.xml"/><Relationship Id="rId1084" Type="http://schemas.openxmlformats.org/officeDocument/2006/relationships/ctrlProp" Target="../ctrlProps/ctrlProp2205.xml"/><Relationship Id="rId107" Type="http://schemas.openxmlformats.org/officeDocument/2006/relationships/ctrlProp" Target="../ctrlProps/ctrlProp1228.xml"/><Relationship Id="rId454" Type="http://schemas.openxmlformats.org/officeDocument/2006/relationships/ctrlProp" Target="../ctrlProps/ctrlProp1575.xml"/><Relationship Id="rId661" Type="http://schemas.openxmlformats.org/officeDocument/2006/relationships/ctrlProp" Target="../ctrlProps/ctrlProp1782.xml"/><Relationship Id="rId759" Type="http://schemas.openxmlformats.org/officeDocument/2006/relationships/ctrlProp" Target="../ctrlProps/ctrlProp1880.xml"/><Relationship Id="rId966" Type="http://schemas.openxmlformats.org/officeDocument/2006/relationships/ctrlProp" Target="../ctrlProps/ctrlProp2087.xml"/><Relationship Id="rId11" Type="http://schemas.openxmlformats.org/officeDocument/2006/relationships/ctrlProp" Target="../ctrlProps/ctrlProp1132.xml"/><Relationship Id="rId314" Type="http://schemas.openxmlformats.org/officeDocument/2006/relationships/ctrlProp" Target="../ctrlProps/ctrlProp1435.xml"/><Relationship Id="rId398" Type="http://schemas.openxmlformats.org/officeDocument/2006/relationships/ctrlProp" Target="../ctrlProps/ctrlProp1519.xml"/><Relationship Id="rId521" Type="http://schemas.openxmlformats.org/officeDocument/2006/relationships/ctrlProp" Target="../ctrlProps/ctrlProp1642.xml"/><Relationship Id="rId619" Type="http://schemas.openxmlformats.org/officeDocument/2006/relationships/ctrlProp" Target="../ctrlProps/ctrlProp1740.xml"/><Relationship Id="rId95" Type="http://schemas.openxmlformats.org/officeDocument/2006/relationships/ctrlProp" Target="../ctrlProps/ctrlProp1216.xml"/><Relationship Id="rId160" Type="http://schemas.openxmlformats.org/officeDocument/2006/relationships/ctrlProp" Target="../ctrlProps/ctrlProp1281.xml"/><Relationship Id="rId826" Type="http://schemas.openxmlformats.org/officeDocument/2006/relationships/ctrlProp" Target="../ctrlProps/ctrlProp1947.xml"/><Relationship Id="rId1011" Type="http://schemas.openxmlformats.org/officeDocument/2006/relationships/ctrlProp" Target="../ctrlProps/ctrlProp2132.xml"/><Relationship Id="rId1109" Type="http://schemas.openxmlformats.org/officeDocument/2006/relationships/ctrlProp" Target="../ctrlProps/ctrlProp2230.xml"/><Relationship Id="rId258" Type="http://schemas.openxmlformats.org/officeDocument/2006/relationships/ctrlProp" Target="../ctrlProps/ctrlProp1379.xml"/><Relationship Id="rId465" Type="http://schemas.openxmlformats.org/officeDocument/2006/relationships/ctrlProp" Target="../ctrlProps/ctrlProp1586.xml"/><Relationship Id="rId672" Type="http://schemas.openxmlformats.org/officeDocument/2006/relationships/ctrlProp" Target="../ctrlProps/ctrlProp1793.xml"/><Relationship Id="rId1095" Type="http://schemas.openxmlformats.org/officeDocument/2006/relationships/ctrlProp" Target="../ctrlProps/ctrlProp2216.xml"/><Relationship Id="rId22" Type="http://schemas.openxmlformats.org/officeDocument/2006/relationships/ctrlProp" Target="../ctrlProps/ctrlProp1143.xml"/><Relationship Id="rId118" Type="http://schemas.openxmlformats.org/officeDocument/2006/relationships/ctrlProp" Target="../ctrlProps/ctrlProp1239.xml"/><Relationship Id="rId325" Type="http://schemas.openxmlformats.org/officeDocument/2006/relationships/ctrlProp" Target="../ctrlProps/ctrlProp1446.xml"/><Relationship Id="rId532" Type="http://schemas.openxmlformats.org/officeDocument/2006/relationships/ctrlProp" Target="../ctrlProps/ctrlProp1653.xml"/><Relationship Id="rId977" Type="http://schemas.openxmlformats.org/officeDocument/2006/relationships/ctrlProp" Target="../ctrlProps/ctrlProp2098.xml"/><Relationship Id="rId171" Type="http://schemas.openxmlformats.org/officeDocument/2006/relationships/ctrlProp" Target="../ctrlProps/ctrlProp1292.xml"/><Relationship Id="rId837" Type="http://schemas.openxmlformats.org/officeDocument/2006/relationships/ctrlProp" Target="../ctrlProps/ctrlProp1958.xml"/><Relationship Id="rId1022" Type="http://schemas.openxmlformats.org/officeDocument/2006/relationships/ctrlProp" Target="../ctrlProps/ctrlProp2143.xml"/><Relationship Id="rId269" Type="http://schemas.openxmlformats.org/officeDocument/2006/relationships/ctrlProp" Target="../ctrlProps/ctrlProp1390.xml"/><Relationship Id="rId476" Type="http://schemas.openxmlformats.org/officeDocument/2006/relationships/ctrlProp" Target="../ctrlProps/ctrlProp1597.xml"/><Relationship Id="rId683" Type="http://schemas.openxmlformats.org/officeDocument/2006/relationships/ctrlProp" Target="../ctrlProps/ctrlProp1804.xml"/><Relationship Id="rId890" Type="http://schemas.openxmlformats.org/officeDocument/2006/relationships/ctrlProp" Target="../ctrlProps/ctrlProp2011.xml"/><Relationship Id="rId904" Type="http://schemas.openxmlformats.org/officeDocument/2006/relationships/ctrlProp" Target="../ctrlProps/ctrlProp2025.xml"/><Relationship Id="rId33" Type="http://schemas.openxmlformats.org/officeDocument/2006/relationships/ctrlProp" Target="../ctrlProps/ctrlProp1154.xml"/><Relationship Id="rId129" Type="http://schemas.openxmlformats.org/officeDocument/2006/relationships/ctrlProp" Target="../ctrlProps/ctrlProp1250.xml"/><Relationship Id="rId336" Type="http://schemas.openxmlformats.org/officeDocument/2006/relationships/ctrlProp" Target="../ctrlProps/ctrlProp1457.xml"/><Relationship Id="rId543" Type="http://schemas.openxmlformats.org/officeDocument/2006/relationships/ctrlProp" Target="../ctrlProps/ctrlProp1664.xml"/><Relationship Id="rId988" Type="http://schemas.openxmlformats.org/officeDocument/2006/relationships/ctrlProp" Target="../ctrlProps/ctrlProp2109.xml"/><Relationship Id="rId182" Type="http://schemas.openxmlformats.org/officeDocument/2006/relationships/ctrlProp" Target="../ctrlProps/ctrlProp1303.xml"/><Relationship Id="rId403" Type="http://schemas.openxmlformats.org/officeDocument/2006/relationships/ctrlProp" Target="../ctrlProps/ctrlProp1524.xml"/><Relationship Id="rId750" Type="http://schemas.openxmlformats.org/officeDocument/2006/relationships/ctrlProp" Target="../ctrlProps/ctrlProp1871.xml"/><Relationship Id="rId848" Type="http://schemas.openxmlformats.org/officeDocument/2006/relationships/ctrlProp" Target="../ctrlProps/ctrlProp1969.xml"/><Relationship Id="rId1033" Type="http://schemas.openxmlformats.org/officeDocument/2006/relationships/ctrlProp" Target="../ctrlProps/ctrlProp2154.xml"/><Relationship Id="rId487" Type="http://schemas.openxmlformats.org/officeDocument/2006/relationships/ctrlProp" Target="../ctrlProps/ctrlProp1608.xml"/><Relationship Id="rId610" Type="http://schemas.openxmlformats.org/officeDocument/2006/relationships/ctrlProp" Target="../ctrlProps/ctrlProp1731.xml"/><Relationship Id="rId694" Type="http://schemas.openxmlformats.org/officeDocument/2006/relationships/ctrlProp" Target="../ctrlProps/ctrlProp1815.xml"/><Relationship Id="rId708" Type="http://schemas.openxmlformats.org/officeDocument/2006/relationships/ctrlProp" Target="../ctrlProps/ctrlProp1829.xml"/><Relationship Id="rId915" Type="http://schemas.openxmlformats.org/officeDocument/2006/relationships/ctrlProp" Target="../ctrlProps/ctrlProp2036.xml"/><Relationship Id="rId347" Type="http://schemas.openxmlformats.org/officeDocument/2006/relationships/ctrlProp" Target="../ctrlProps/ctrlProp1468.xml"/><Relationship Id="rId999" Type="http://schemas.openxmlformats.org/officeDocument/2006/relationships/ctrlProp" Target="../ctrlProps/ctrlProp2120.xml"/><Relationship Id="rId1100" Type="http://schemas.openxmlformats.org/officeDocument/2006/relationships/ctrlProp" Target="../ctrlProps/ctrlProp2221.xml"/><Relationship Id="rId44" Type="http://schemas.openxmlformats.org/officeDocument/2006/relationships/ctrlProp" Target="../ctrlProps/ctrlProp1165.xml"/><Relationship Id="rId554" Type="http://schemas.openxmlformats.org/officeDocument/2006/relationships/ctrlProp" Target="../ctrlProps/ctrlProp1675.xml"/><Relationship Id="rId761" Type="http://schemas.openxmlformats.org/officeDocument/2006/relationships/ctrlProp" Target="../ctrlProps/ctrlProp1882.xml"/><Relationship Id="rId859" Type="http://schemas.openxmlformats.org/officeDocument/2006/relationships/ctrlProp" Target="../ctrlProps/ctrlProp1980.xml"/><Relationship Id="rId193" Type="http://schemas.openxmlformats.org/officeDocument/2006/relationships/ctrlProp" Target="../ctrlProps/ctrlProp1314.xml"/><Relationship Id="rId207" Type="http://schemas.openxmlformats.org/officeDocument/2006/relationships/ctrlProp" Target="../ctrlProps/ctrlProp1328.xml"/><Relationship Id="rId414" Type="http://schemas.openxmlformats.org/officeDocument/2006/relationships/ctrlProp" Target="../ctrlProps/ctrlProp1535.xml"/><Relationship Id="rId498" Type="http://schemas.openxmlformats.org/officeDocument/2006/relationships/ctrlProp" Target="../ctrlProps/ctrlProp1619.xml"/><Relationship Id="rId621" Type="http://schemas.openxmlformats.org/officeDocument/2006/relationships/ctrlProp" Target="../ctrlProps/ctrlProp1742.xml"/><Relationship Id="rId1044" Type="http://schemas.openxmlformats.org/officeDocument/2006/relationships/ctrlProp" Target="../ctrlProps/ctrlProp2165.xml"/><Relationship Id="rId260" Type="http://schemas.openxmlformats.org/officeDocument/2006/relationships/ctrlProp" Target="../ctrlProps/ctrlProp1381.xml"/><Relationship Id="rId719" Type="http://schemas.openxmlformats.org/officeDocument/2006/relationships/ctrlProp" Target="../ctrlProps/ctrlProp1840.xml"/><Relationship Id="rId926" Type="http://schemas.openxmlformats.org/officeDocument/2006/relationships/ctrlProp" Target="../ctrlProps/ctrlProp2047.xml"/><Relationship Id="rId1111" Type="http://schemas.openxmlformats.org/officeDocument/2006/relationships/ctrlProp" Target="../ctrlProps/ctrlProp2232.xml"/><Relationship Id="rId55" Type="http://schemas.openxmlformats.org/officeDocument/2006/relationships/ctrlProp" Target="../ctrlProps/ctrlProp1176.xml"/><Relationship Id="rId120" Type="http://schemas.openxmlformats.org/officeDocument/2006/relationships/ctrlProp" Target="../ctrlProps/ctrlProp1241.xml"/><Relationship Id="rId358" Type="http://schemas.openxmlformats.org/officeDocument/2006/relationships/ctrlProp" Target="../ctrlProps/ctrlProp1479.xml"/><Relationship Id="rId565" Type="http://schemas.openxmlformats.org/officeDocument/2006/relationships/ctrlProp" Target="../ctrlProps/ctrlProp1686.xml"/><Relationship Id="rId772" Type="http://schemas.openxmlformats.org/officeDocument/2006/relationships/ctrlProp" Target="../ctrlProps/ctrlProp1893.xml"/><Relationship Id="rId218" Type="http://schemas.openxmlformats.org/officeDocument/2006/relationships/ctrlProp" Target="../ctrlProps/ctrlProp1339.xml"/><Relationship Id="rId425" Type="http://schemas.openxmlformats.org/officeDocument/2006/relationships/ctrlProp" Target="../ctrlProps/ctrlProp1546.xml"/><Relationship Id="rId632" Type="http://schemas.openxmlformats.org/officeDocument/2006/relationships/ctrlProp" Target="../ctrlProps/ctrlProp1753.xml"/><Relationship Id="rId1055" Type="http://schemas.openxmlformats.org/officeDocument/2006/relationships/ctrlProp" Target="../ctrlProps/ctrlProp2176.xml"/><Relationship Id="rId271" Type="http://schemas.openxmlformats.org/officeDocument/2006/relationships/ctrlProp" Target="../ctrlProps/ctrlProp1392.xml"/><Relationship Id="rId937" Type="http://schemas.openxmlformats.org/officeDocument/2006/relationships/ctrlProp" Target="../ctrlProps/ctrlProp2058.xml"/><Relationship Id="rId1122" Type="http://schemas.openxmlformats.org/officeDocument/2006/relationships/ctrlProp" Target="../ctrlProps/ctrlProp2243.xml"/><Relationship Id="rId66" Type="http://schemas.openxmlformats.org/officeDocument/2006/relationships/ctrlProp" Target="../ctrlProps/ctrlProp1187.xml"/><Relationship Id="rId131" Type="http://schemas.openxmlformats.org/officeDocument/2006/relationships/ctrlProp" Target="../ctrlProps/ctrlProp1252.xml"/><Relationship Id="rId369" Type="http://schemas.openxmlformats.org/officeDocument/2006/relationships/ctrlProp" Target="../ctrlProps/ctrlProp1490.xml"/><Relationship Id="rId576" Type="http://schemas.openxmlformats.org/officeDocument/2006/relationships/ctrlProp" Target="../ctrlProps/ctrlProp1697.xml"/><Relationship Id="rId783" Type="http://schemas.openxmlformats.org/officeDocument/2006/relationships/ctrlProp" Target="../ctrlProps/ctrlProp1904.xml"/><Relationship Id="rId990" Type="http://schemas.openxmlformats.org/officeDocument/2006/relationships/ctrlProp" Target="../ctrlProps/ctrlProp2111.xml"/><Relationship Id="rId229" Type="http://schemas.openxmlformats.org/officeDocument/2006/relationships/ctrlProp" Target="../ctrlProps/ctrlProp1350.xml"/><Relationship Id="rId436" Type="http://schemas.openxmlformats.org/officeDocument/2006/relationships/ctrlProp" Target="../ctrlProps/ctrlProp1557.xml"/><Relationship Id="rId643" Type="http://schemas.openxmlformats.org/officeDocument/2006/relationships/ctrlProp" Target="../ctrlProps/ctrlProp1764.xml"/><Relationship Id="rId1066" Type="http://schemas.openxmlformats.org/officeDocument/2006/relationships/ctrlProp" Target="../ctrlProps/ctrlProp2187.xml"/><Relationship Id="rId850" Type="http://schemas.openxmlformats.org/officeDocument/2006/relationships/ctrlProp" Target="../ctrlProps/ctrlProp1971.xml"/><Relationship Id="rId948" Type="http://schemas.openxmlformats.org/officeDocument/2006/relationships/ctrlProp" Target="../ctrlProps/ctrlProp2069.xml"/><Relationship Id="rId77" Type="http://schemas.openxmlformats.org/officeDocument/2006/relationships/ctrlProp" Target="../ctrlProps/ctrlProp1198.xml"/><Relationship Id="rId282" Type="http://schemas.openxmlformats.org/officeDocument/2006/relationships/ctrlProp" Target="../ctrlProps/ctrlProp1403.xml"/><Relationship Id="rId503" Type="http://schemas.openxmlformats.org/officeDocument/2006/relationships/ctrlProp" Target="../ctrlProps/ctrlProp1624.xml"/><Relationship Id="rId587" Type="http://schemas.openxmlformats.org/officeDocument/2006/relationships/ctrlProp" Target="../ctrlProps/ctrlProp1708.xml"/><Relationship Id="rId710" Type="http://schemas.openxmlformats.org/officeDocument/2006/relationships/ctrlProp" Target="../ctrlProps/ctrlProp1831.xml"/><Relationship Id="rId808" Type="http://schemas.openxmlformats.org/officeDocument/2006/relationships/ctrlProp" Target="../ctrlProps/ctrlProp1929.xml"/><Relationship Id="rId8" Type="http://schemas.openxmlformats.org/officeDocument/2006/relationships/ctrlProp" Target="../ctrlProps/ctrlProp1129.xml"/><Relationship Id="rId142" Type="http://schemas.openxmlformats.org/officeDocument/2006/relationships/ctrlProp" Target="../ctrlProps/ctrlProp1263.xml"/><Relationship Id="rId447" Type="http://schemas.openxmlformats.org/officeDocument/2006/relationships/ctrlProp" Target="../ctrlProps/ctrlProp1568.xml"/><Relationship Id="rId794" Type="http://schemas.openxmlformats.org/officeDocument/2006/relationships/ctrlProp" Target="../ctrlProps/ctrlProp1915.xml"/><Relationship Id="rId1077" Type="http://schemas.openxmlformats.org/officeDocument/2006/relationships/ctrlProp" Target="../ctrlProps/ctrlProp2198.xml"/><Relationship Id="rId654" Type="http://schemas.openxmlformats.org/officeDocument/2006/relationships/ctrlProp" Target="../ctrlProps/ctrlProp1775.xml"/><Relationship Id="rId861" Type="http://schemas.openxmlformats.org/officeDocument/2006/relationships/ctrlProp" Target="../ctrlProps/ctrlProp1982.xml"/><Relationship Id="rId959" Type="http://schemas.openxmlformats.org/officeDocument/2006/relationships/ctrlProp" Target="../ctrlProps/ctrlProp2080.xml"/><Relationship Id="rId293" Type="http://schemas.openxmlformats.org/officeDocument/2006/relationships/ctrlProp" Target="../ctrlProps/ctrlProp1414.xml"/><Relationship Id="rId307" Type="http://schemas.openxmlformats.org/officeDocument/2006/relationships/ctrlProp" Target="../ctrlProps/ctrlProp1428.xml"/><Relationship Id="rId514" Type="http://schemas.openxmlformats.org/officeDocument/2006/relationships/ctrlProp" Target="../ctrlProps/ctrlProp1635.xml"/><Relationship Id="rId721" Type="http://schemas.openxmlformats.org/officeDocument/2006/relationships/ctrlProp" Target="../ctrlProps/ctrlProp1842.xml"/><Relationship Id="rId88" Type="http://schemas.openxmlformats.org/officeDocument/2006/relationships/ctrlProp" Target="../ctrlProps/ctrlProp1209.xml"/><Relationship Id="rId153" Type="http://schemas.openxmlformats.org/officeDocument/2006/relationships/ctrlProp" Target="../ctrlProps/ctrlProp1274.xml"/><Relationship Id="rId360" Type="http://schemas.openxmlformats.org/officeDocument/2006/relationships/ctrlProp" Target="../ctrlProps/ctrlProp1481.xml"/><Relationship Id="rId598" Type="http://schemas.openxmlformats.org/officeDocument/2006/relationships/ctrlProp" Target="../ctrlProps/ctrlProp1719.xml"/><Relationship Id="rId819" Type="http://schemas.openxmlformats.org/officeDocument/2006/relationships/ctrlProp" Target="../ctrlProps/ctrlProp1940.xml"/><Relationship Id="rId1004" Type="http://schemas.openxmlformats.org/officeDocument/2006/relationships/ctrlProp" Target="../ctrlProps/ctrlProp2125.xml"/><Relationship Id="rId220" Type="http://schemas.openxmlformats.org/officeDocument/2006/relationships/ctrlProp" Target="../ctrlProps/ctrlProp1341.xml"/><Relationship Id="rId458" Type="http://schemas.openxmlformats.org/officeDocument/2006/relationships/ctrlProp" Target="../ctrlProps/ctrlProp1579.xml"/><Relationship Id="rId665" Type="http://schemas.openxmlformats.org/officeDocument/2006/relationships/ctrlProp" Target="../ctrlProps/ctrlProp1786.xml"/><Relationship Id="rId872" Type="http://schemas.openxmlformats.org/officeDocument/2006/relationships/ctrlProp" Target="../ctrlProps/ctrlProp1993.xml"/><Relationship Id="rId1088" Type="http://schemas.openxmlformats.org/officeDocument/2006/relationships/ctrlProp" Target="../ctrlProps/ctrlProp2209.xml"/><Relationship Id="rId15" Type="http://schemas.openxmlformats.org/officeDocument/2006/relationships/ctrlProp" Target="../ctrlProps/ctrlProp1136.xml"/><Relationship Id="rId318" Type="http://schemas.openxmlformats.org/officeDocument/2006/relationships/ctrlProp" Target="../ctrlProps/ctrlProp1439.xml"/><Relationship Id="rId525" Type="http://schemas.openxmlformats.org/officeDocument/2006/relationships/ctrlProp" Target="../ctrlProps/ctrlProp1646.xml"/><Relationship Id="rId732" Type="http://schemas.openxmlformats.org/officeDocument/2006/relationships/ctrlProp" Target="../ctrlProps/ctrlProp1853.xml"/><Relationship Id="rId99" Type="http://schemas.openxmlformats.org/officeDocument/2006/relationships/ctrlProp" Target="../ctrlProps/ctrlProp1220.xml"/><Relationship Id="rId164" Type="http://schemas.openxmlformats.org/officeDocument/2006/relationships/ctrlProp" Target="../ctrlProps/ctrlProp1285.xml"/><Relationship Id="rId371" Type="http://schemas.openxmlformats.org/officeDocument/2006/relationships/ctrlProp" Target="../ctrlProps/ctrlProp1492.xml"/><Relationship Id="rId1015" Type="http://schemas.openxmlformats.org/officeDocument/2006/relationships/ctrlProp" Target="../ctrlProps/ctrlProp2136.xml"/><Relationship Id="rId469" Type="http://schemas.openxmlformats.org/officeDocument/2006/relationships/ctrlProp" Target="../ctrlProps/ctrlProp1590.xml"/><Relationship Id="rId676" Type="http://schemas.openxmlformats.org/officeDocument/2006/relationships/ctrlProp" Target="../ctrlProps/ctrlProp1797.xml"/><Relationship Id="rId883" Type="http://schemas.openxmlformats.org/officeDocument/2006/relationships/ctrlProp" Target="../ctrlProps/ctrlProp2004.xml"/><Relationship Id="rId1099" Type="http://schemas.openxmlformats.org/officeDocument/2006/relationships/ctrlProp" Target="../ctrlProps/ctrlProp2220.xml"/><Relationship Id="rId26" Type="http://schemas.openxmlformats.org/officeDocument/2006/relationships/ctrlProp" Target="../ctrlProps/ctrlProp1147.xml"/><Relationship Id="rId231" Type="http://schemas.openxmlformats.org/officeDocument/2006/relationships/ctrlProp" Target="../ctrlProps/ctrlProp1352.xml"/><Relationship Id="rId329" Type="http://schemas.openxmlformats.org/officeDocument/2006/relationships/ctrlProp" Target="../ctrlProps/ctrlProp1450.xml"/><Relationship Id="rId536" Type="http://schemas.openxmlformats.org/officeDocument/2006/relationships/ctrlProp" Target="../ctrlProps/ctrlProp1657.xml"/><Relationship Id="rId175" Type="http://schemas.openxmlformats.org/officeDocument/2006/relationships/ctrlProp" Target="../ctrlProps/ctrlProp1296.xml"/><Relationship Id="rId743" Type="http://schemas.openxmlformats.org/officeDocument/2006/relationships/ctrlProp" Target="../ctrlProps/ctrlProp1864.xml"/><Relationship Id="rId950" Type="http://schemas.openxmlformats.org/officeDocument/2006/relationships/ctrlProp" Target="../ctrlProps/ctrlProp2071.xml"/><Relationship Id="rId1026" Type="http://schemas.openxmlformats.org/officeDocument/2006/relationships/ctrlProp" Target="../ctrlProps/ctrlProp2147.xml"/><Relationship Id="rId382" Type="http://schemas.openxmlformats.org/officeDocument/2006/relationships/ctrlProp" Target="../ctrlProps/ctrlProp1503.xml"/><Relationship Id="rId603" Type="http://schemas.openxmlformats.org/officeDocument/2006/relationships/ctrlProp" Target="../ctrlProps/ctrlProp1724.xml"/><Relationship Id="rId687" Type="http://schemas.openxmlformats.org/officeDocument/2006/relationships/ctrlProp" Target="../ctrlProps/ctrlProp1808.xml"/><Relationship Id="rId810" Type="http://schemas.openxmlformats.org/officeDocument/2006/relationships/ctrlProp" Target="../ctrlProps/ctrlProp1931.xml"/><Relationship Id="rId908" Type="http://schemas.openxmlformats.org/officeDocument/2006/relationships/ctrlProp" Target="../ctrlProps/ctrlProp2029.xml"/><Relationship Id="rId242" Type="http://schemas.openxmlformats.org/officeDocument/2006/relationships/ctrlProp" Target="../ctrlProps/ctrlProp1363.xml"/><Relationship Id="rId894" Type="http://schemas.openxmlformats.org/officeDocument/2006/relationships/ctrlProp" Target="../ctrlProps/ctrlProp2015.xml"/><Relationship Id="rId37" Type="http://schemas.openxmlformats.org/officeDocument/2006/relationships/ctrlProp" Target="../ctrlProps/ctrlProp1158.xml"/><Relationship Id="rId102" Type="http://schemas.openxmlformats.org/officeDocument/2006/relationships/ctrlProp" Target="../ctrlProps/ctrlProp1223.xml"/><Relationship Id="rId547" Type="http://schemas.openxmlformats.org/officeDocument/2006/relationships/ctrlProp" Target="../ctrlProps/ctrlProp1668.xml"/><Relationship Id="rId754" Type="http://schemas.openxmlformats.org/officeDocument/2006/relationships/ctrlProp" Target="../ctrlProps/ctrlProp1875.xml"/><Relationship Id="rId961" Type="http://schemas.openxmlformats.org/officeDocument/2006/relationships/ctrlProp" Target="../ctrlProps/ctrlProp2082.xml"/><Relationship Id="rId90" Type="http://schemas.openxmlformats.org/officeDocument/2006/relationships/ctrlProp" Target="../ctrlProps/ctrlProp1211.xml"/><Relationship Id="rId186" Type="http://schemas.openxmlformats.org/officeDocument/2006/relationships/ctrlProp" Target="../ctrlProps/ctrlProp1307.xml"/><Relationship Id="rId393" Type="http://schemas.openxmlformats.org/officeDocument/2006/relationships/ctrlProp" Target="../ctrlProps/ctrlProp1514.xml"/><Relationship Id="rId407" Type="http://schemas.openxmlformats.org/officeDocument/2006/relationships/ctrlProp" Target="../ctrlProps/ctrlProp1528.xml"/><Relationship Id="rId614" Type="http://schemas.openxmlformats.org/officeDocument/2006/relationships/ctrlProp" Target="../ctrlProps/ctrlProp1735.xml"/><Relationship Id="rId821" Type="http://schemas.openxmlformats.org/officeDocument/2006/relationships/ctrlProp" Target="../ctrlProps/ctrlProp1942.xml"/><Relationship Id="rId1037" Type="http://schemas.openxmlformats.org/officeDocument/2006/relationships/ctrlProp" Target="../ctrlProps/ctrlProp2158.xml"/><Relationship Id="rId253" Type="http://schemas.openxmlformats.org/officeDocument/2006/relationships/ctrlProp" Target="../ctrlProps/ctrlProp1374.xml"/><Relationship Id="rId460" Type="http://schemas.openxmlformats.org/officeDocument/2006/relationships/ctrlProp" Target="../ctrlProps/ctrlProp1581.xml"/><Relationship Id="rId698" Type="http://schemas.openxmlformats.org/officeDocument/2006/relationships/ctrlProp" Target="../ctrlProps/ctrlProp1819.xml"/><Relationship Id="rId919" Type="http://schemas.openxmlformats.org/officeDocument/2006/relationships/ctrlProp" Target="../ctrlProps/ctrlProp2040.xml"/><Relationship Id="rId1090" Type="http://schemas.openxmlformats.org/officeDocument/2006/relationships/ctrlProp" Target="../ctrlProps/ctrlProp2211.xml"/><Relationship Id="rId1104" Type="http://schemas.openxmlformats.org/officeDocument/2006/relationships/ctrlProp" Target="../ctrlProps/ctrlProp2225.xml"/><Relationship Id="rId48" Type="http://schemas.openxmlformats.org/officeDocument/2006/relationships/ctrlProp" Target="../ctrlProps/ctrlProp1169.xml"/><Relationship Id="rId113" Type="http://schemas.openxmlformats.org/officeDocument/2006/relationships/ctrlProp" Target="../ctrlProps/ctrlProp1234.xml"/><Relationship Id="rId320" Type="http://schemas.openxmlformats.org/officeDocument/2006/relationships/ctrlProp" Target="../ctrlProps/ctrlProp1441.xml"/><Relationship Id="rId558" Type="http://schemas.openxmlformats.org/officeDocument/2006/relationships/ctrlProp" Target="../ctrlProps/ctrlProp1679.xml"/><Relationship Id="rId765" Type="http://schemas.openxmlformats.org/officeDocument/2006/relationships/ctrlProp" Target="../ctrlProps/ctrlProp1886.xml"/><Relationship Id="rId972" Type="http://schemas.openxmlformats.org/officeDocument/2006/relationships/ctrlProp" Target="../ctrlProps/ctrlProp2093.xml"/><Relationship Id="rId197" Type="http://schemas.openxmlformats.org/officeDocument/2006/relationships/ctrlProp" Target="../ctrlProps/ctrlProp1318.xml"/><Relationship Id="rId418" Type="http://schemas.openxmlformats.org/officeDocument/2006/relationships/ctrlProp" Target="../ctrlProps/ctrlProp1539.xml"/><Relationship Id="rId625" Type="http://schemas.openxmlformats.org/officeDocument/2006/relationships/ctrlProp" Target="../ctrlProps/ctrlProp1746.xml"/><Relationship Id="rId832" Type="http://schemas.openxmlformats.org/officeDocument/2006/relationships/ctrlProp" Target="../ctrlProps/ctrlProp1953.xml"/><Relationship Id="rId1048" Type="http://schemas.openxmlformats.org/officeDocument/2006/relationships/ctrlProp" Target="../ctrlProps/ctrlProp2169.xml"/><Relationship Id="rId264" Type="http://schemas.openxmlformats.org/officeDocument/2006/relationships/ctrlProp" Target="../ctrlProps/ctrlProp1385.xml"/><Relationship Id="rId471" Type="http://schemas.openxmlformats.org/officeDocument/2006/relationships/ctrlProp" Target="../ctrlProps/ctrlProp1592.xml"/><Relationship Id="rId1115" Type="http://schemas.openxmlformats.org/officeDocument/2006/relationships/ctrlProp" Target="../ctrlProps/ctrlProp2236.xml"/><Relationship Id="rId59" Type="http://schemas.openxmlformats.org/officeDocument/2006/relationships/ctrlProp" Target="../ctrlProps/ctrlProp1180.xml"/><Relationship Id="rId124" Type="http://schemas.openxmlformats.org/officeDocument/2006/relationships/ctrlProp" Target="../ctrlProps/ctrlProp1245.xml"/><Relationship Id="rId569" Type="http://schemas.openxmlformats.org/officeDocument/2006/relationships/ctrlProp" Target="../ctrlProps/ctrlProp1690.xml"/><Relationship Id="rId776" Type="http://schemas.openxmlformats.org/officeDocument/2006/relationships/ctrlProp" Target="../ctrlProps/ctrlProp1897.xml"/><Relationship Id="rId983" Type="http://schemas.openxmlformats.org/officeDocument/2006/relationships/ctrlProp" Target="../ctrlProps/ctrlProp2104.xml"/><Relationship Id="rId331" Type="http://schemas.openxmlformats.org/officeDocument/2006/relationships/ctrlProp" Target="../ctrlProps/ctrlProp1452.xml"/><Relationship Id="rId429" Type="http://schemas.openxmlformats.org/officeDocument/2006/relationships/ctrlProp" Target="../ctrlProps/ctrlProp1550.xml"/><Relationship Id="rId636" Type="http://schemas.openxmlformats.org/officeDocument/2006/relationships/ctrlProp" Target="../ctrlProps/ctrlProp1757.xml"/><Relationship Id="rId1059" Type="http://schemas.openxmlformats.org/officeDocument/2006/relationships/ctrlProp" Target="../ctrlProps/ctrlProp2180.xml"/><Relationship Id="rId843" Type="http://schemas.openxmlformats.org/officeDocument/2006/relationships/ctrlProp" Target="../ctrlProps/ctrlProp1964.xml"/><Relationship Id="rId1126" Type="http://schemas.openxmlformats.org/officeDocument/2006/relationships/ctrlProp" Target="../ctrlProps/ctrlProp2247.xml"/><Relationship Id="rId275" Type="http://schemas.openxmlformats.org/officeDocument/2006/relationships/ctrlProp" Target="../ctrlProps/ctrlProp1396.xml"/><Relationship Id="rId482" Type="http://schemas.openxmlformats.org/officeDocument/2006/relationships/ctrlProp" Target="../ctrlProps/ctrlProp1603.xml"/><Relationship Id="rId703" Type="http://schemas.openxmlformats.org/officeDocument/2006/relationships/ctrlProp" Target="../ctrlProps/ctrlProp1824.xml"/><Relationship Id="rId910" Type="http://schemas.openxmlformats.org/officeDocument/2006/relationships/ctrlProp" Target="../ctrlProps/ctrlProp2031.xml"/><Relationship Id="rId135" Type="http://schemas.openxmlformats.org/officeDocument/2006/relationships/ctrlProp" Target="../ctrlProps/ctrlProp1256.xml"/><Relationship Id="rId342" Type="http://schemas.openxmlformats.org/officeDocument/2006/relationships/ctrlProp" Target="../ctrlProps/ctrlProp1463.xml"/><Relationship Id="rId787" Type="http://schemas.openxmlformats.org/officeDocument/2006/relationships/ctrlProp" Target="../ctrlProps/ctrlProp1908.xml"/><Relationship Id="rId994" Type="http://schemas.openxmlformats.org/officeDocument/2006/relationships/ctrlProp" Target="../ctrlProps/ctrlProp2115.xml"/><Relationship Id="rId202" Type="http://schemas.openxmlformats.org/officeDocument/2006/relationships/ctrlProp" Target="../ctrlProps/ctrlProp1323.xml"/><Relationship Id="rId647" Type="http://schemas.openxmlformats.org/officeDocument/2006/relationships/ctrlProp" Target="../ctrlProps/ctrlProp1768.xml"/><Relationship Id="rId854" Type="http://schemas.openxmlformats.org/officeDocument/2006/relationships/ctrlProp" Target="../ctrlProps/ctrlProp1975.xml"/><Relationship Id="rId286" Type="http://schemas.openxmlformats.org/officeDocument/2006/relationships/ctrlProp" Target="../ctrlProps/ctrlProp1407.xml"/><Relationship Id="rId493" Type="http://schemas.openxmlformats.org/officeDocument/2006/relationships/ctrlProp" Target="../ctrlProps/ctrlProp1614.xml"/><Relationship Id="rId507" Type="http://schemas.openxmlformats.org/officeDocument/2006/relationships/ctrlProp" Target="../ctrlProps/ctrlProp1628.xml"/><Relationship Id="rId714" Type="http://schemas.openxmlformats.org/officeDocument/2006/relationships/ctrlProp" Target="../ctrlProps/ctrlProp1835.xml"/><Relationship Id="rId921" Type="http://schemas.openxmlformats.org/officeDocument/2006/relationships/ctrlProp" Target="../ctrlProps/ctrlProp2042.xml"/><Relationship Id="rId50" Type="http://schemas.openxmlformats.org/officeDocument/2006/relationships/ctrlProp" Target="../ctrlProps/ctrlProp1171.xml"/><Relationship Id="rId146" Type="http://schemas.openxmlformats.org/officeDocument/2006/relationships/ctrlProp" Target="../ctrlProps/ctrlProp1267.xml"/><Relationship Id="rId353" Type="http://schemas.openxmlformats.org/officeDocument/2006/relationships/ctrlProp" Target="../ctrlProps/ctrlProp1474.xml"/><Relationship Id="rId560" Type="http://schemas.openxmlformats.org/officeDocument/2006/relationships/ctrlProp" Target="../ctrlProps/ctrlProp1681.xml"/><Relationship Id="rId798" Type="http://schemas.openxmlformats.org/officeDocument/2006/relationships/ctrlProp" Target="../ctrlProps/ctrlProp1919.xml"/><Relationship Id="rId213" Type="http://schemas.openxmlformats.org/officeDocument/2006/relationships/ctrlProp" Target="../ctrlProps/ctrlProp1334.xml"/><Relationship Id="rId420" Type="http://schemas.openxmlformats.org/officeDocument/2006/relationships/ctrlProp" Target="../ctrlProps/ctrlProp1541.xml"/><Relationship Id="rId658" Type="http://schemas.openxmlformats.org/officeDocument/2006/relationships/ctrlProp" Target="../ctrlProps/ctrlProp1779.xml"/><Relationship Id="rId865" Type="http://schemas.openxmlformats.org/officeDocument/2006/relationships/ctrlProp" Target="../ctrlProps/ctrlProp1986.xml"/><Relationship Id="rId1050" Type="http://schemas.openxmlformats.org/officeDocument/2006/relationships/ctrlProp" Target="../ctrlProps/ctrlProp2171.xml"/><Relationship Id="rId297" Type="http://schemas.openxmlformats.org/officeDocument/2006/relationships/ctrlProp" Target="../ctrlProps/ctrlProp1418.xml"/><Relationship Id="rId518" Type="http://schemas.openxmlformats.org/officeDocument/2006/relationships/ctrlProp" Target="../ctrlProps/ctrlProp1639.xml"/><Relationship Id="rId725" Type="http://schemas.openxmlformats.org/officeDocument/2006/relationships/ctrlProp" Target="../ctrlProps/ctrlProp1846.xml"/><Relationship Id="rId932" Type="http://schemas.openxmlformats.org/officeDocument/2006/relationships/ctrlProp" Target="../ctrlProps/ctrlProp2053.xml"/><Relationship Id="rId157" Type="http://schemas.openxmlformats.org/officeDocument/2006/relationships/ctrlProp" Target="../ctrlProps/ctrlProp1278.xml"/><Relationship Id="rId364" Type="http://schemas.openxmlformats.org/officeDocument/2006/relationships/ctrlProp" Target="../ctrlProps/ctrlProp1485.xml"/><Relationship Id="rId1008" Type="http://schemas.openxmlformats.org/officeDocument/2006/relationships/ctrlProp" Target="../ctrlProps/ctrlProp2129.xml"/><Relationship Id="rId61" Type="http://schemas.openxmlformats.org/officeDocument/2006/relationships/ctrlProp" Target="../ctrlProps/ctrlProp1182.xml"/><Relationship Id="rId571" Type="http://schemas.openxmlformats.org/officeDocument/2006/relationships/ctrlProp" Target="../ctrlProps/ctrlProp1692.xml"/><Relationship Id="rId669" Type="http://schemas.openxmlformats.org/officeDocument/2006/relationships/ctrlProp" Target="../ctrlProps/ctrlProp1790.xml"/><Relationship Id="rId876" Type="http://schemas.openxmlformats.org/officeDocument/2006/relationships/ctrlProp" Target="../ctrlProps/ctrlProp1997.xml"/><Relationship Id="rId19" Type="http://schemas.openxmlformats.org/officeDocument/2006/relationships/ctrlProp" Target="../ctrlProps/ctrlProp1140.xml"/><Relationship Id="rId224" Type="http://schemas.openxmlformats.org/officeDocument/2006/relationships/ctrlProp" Target="../ctrlProps/ctrlProp1345.xml"/><Relationship Id="rId431" Type="http://schemas.openxmlformats.org/officeDocument/2006/relationships/ctrlProp" Target="../ctrlProps/ctrlProp1552.xml"/><Relationship Id="rId529" Type="http://schemas.openxmlformats.org/officeDocument/2006/relationships/ctrlProp" Target="../ctrlProps/ctrlProp1650.xml"/><Relationship Id="rId736" Type="http://schemas.openxmlformats.org/officeDocument/2006/relationships/ctrlProp" Target="../ctrlProps/ctrlProp1857.xml"/><Relationship Id="rId1061" Type="http://schemas.openxmlformats.org/officeDocument/2006/relationships/ctrlProp" Target="../ctrlProps/ctrlProp2182.xml"/><Relationship Id="rId168" Type="http://schemas.openxmlformats.org/officeDocument/2006/relationships/ctrlProp" Target="../ctrlProps/ctrlProp1289.xml"/><Relationship Id="rId943" Type="http://schemas.openxmlformats.org/officeDocument/2006/relationships/ctrlProp" Target="../ctrlProps/ctrlProp2064.xml"/><Relationship Id="rId1019" Type="http://schemas.openxmlformats.org/officeDocument/2006/relationships/ctrlProp" Target="../ctrlProps/ctrlProp2140.xml"/><Relationship Id="rId72" Type="http://schemas.openxmlformats.org/officeDocument/2006/relationships/ctrlProp" Target="../ctrlProps/ctrlProp1193.xml"/><Relationship Id="rId375" Type="http://schemas.openxmlformats.org/officeDocument/2006/relationships/ctrlProp" Target="../ctrlProps/ctrlProp1496.xml"/><Relationship Id="rId582" Type="http://schemas.openxmlformats.org/officeDocument/2006/relationships/ctrlProp" Target="../ctrlProps/ctrlProp1703.xml"/><Relationship Id="rId803" Type="http://schemas.openxmlformats.org/officeDocument/2006/relationships/ctrlProp" Target="../ctrlProps/ctrlProp1924.xml"/><Relationship Id="rId3" Type="http://schemas.openxmlformats.org/officeDocument/2006/relationships/vmlDrawing" Target="../drawings/vmlDrawing3.vml"/><Relationship Id="rId235" Type="http://schemas.openxmlformats.org/officeDocument/2006/relationships/ctrlProp" Target="../ctrlProps/ctrlProp1356.xml"/><Relationship Id="rId442" Type="http://schemas.openxmlformats.org/officeDocument/2006/relationships/ctrlProp" Target="../ctrlProps/ctrlProp1563.xml"/><Relationship Id="rId887" Type="http://schemas.openxmlformats.org/officeDocument/2006/relationships/ctrlProp" Target="../ctrlProps/ctrlProp2008.xml"/><Relationship Id="rId1072" Type="http://schemas.openxmlformats.org/officeDocument/2006/relationships/ctrlProp" Target="../ctrlProps/ctrlProp2193.xml"/><Relationship Id="rId302" Type="http://schemas.openxmlformats.org/officeDocument/2006/relationships/ctrlProp" Target="../ctrlProps/ctrlProp1423.xml"/><Relationship Id="rId747" Type="http://schemas.openxmlformats.org/officeDocument/2006/relationships/ctrlProp" Target="../ctrlProps/ctrlProp1868.xml"/><Relationship Id="rId954" Type="http://schemas.openxmlformats.org/officeDocument/2006/relationships/ctrlProp" Target="../ctrlProps/ctrlProp2075.xml"/><Relationship Id="rId83" Type="http://schemas.openxmlformats.org/officeDocument/2006/relationships/ctrlProp" Target="../ctrlProps/ctrlProp1204.xml"/><Relationship Id="rId179" Type="http://schemas.openxmlformats.org/officeDocument/2006/relationships/ctrlProp" Target="../ctrlProps/ctrlProp1300.xml"/><Relationship Id="rId386" Type="http://schemas.openxmlformats.org/officeDocument/2006/relationships/ctrlProp" Target="../ctrlProps/ctrlProp1507.xml"/><Relationship Id="rId593" Type="http://schemas.openxmlformats.org/officeDocument/2006/relationships/ctrlProp" Target="../ctrlProps/ctrlProp1714.xml"/><Relationship Id="rId607" Type="http://schemas.openxmlformats.org/officeDocument/2006/relationships/ctrlProp" Target="../ctrlProps/ctrlProp1728.xml"/><Relationship Id="rId814" Type="http://schemas.openxmlformats.org/officeDocument/2006/relationships/ctrlProp" Target="../ctrlProps/ctrlProp1935.xml"/><Relationship Id="rId246" Type="http://schemas.openxmlformats.org/officeDocument/2006/relationships/ctrlProp" Target="../ctrlProps/ctrlProp1367.xml"/><Relationship Id="rId453" Type="http://schemas.openxmlformats.org/officeDocument/2006/relationships/ctrlProp" Target="../ctrlProps/ctrlProp1574.xml"/><Relationship Id="rId660" Type="http://schemas.openxmlformats.org/officeDocument/2006/relationships/ctrlProp" Target="../ctrlProps/ctrlProp1781.xml"/><Relationship Id="rId898" Type="http://schemas.openxmlformats.org/officeDocument/2006/relationships/ctrlProp" Target="../ctrlProps/ctrlProp2019.xml"/><Relationship Id="rId1083" Type="http://schemas.openxmlformats.org/officeDocument/2006/relationships/ctrlProp" Target="../ctrlProps/ctrlProp2204.xml"/><Relationship Id="rId106" Type="http://schemas.openxmlformats.org/officeDocument/2006/relationships/ctrlProp" Target="../ctrlProps/ctrlProp1227.xml"/><Relationship Id="rId313" Type="http://schemas.openxmlformats.org/officeDocument/2006/relationships/ctrlProp" Target="../ctrlProps/ctrlProp1434.xml"/><Relationship Id="rId758" Type="http://schemas.openxmlformats.org/officeDocument/2006/relationships/ctrlProp" Target="../ctrlProps/ctrlProp1879.xml"/><Relationship Id="rId965" Type="http://schemas.openxmlformats.org/officeDocument/2006/relationships/ctrlProp" Target="../ctrlProps/ctrlProp2086.xml"/><Relationship Id="rId10" Type="http://schemas.openxmlformats.org/officeDocument/2006/relationships/ctrlProp" Target="../ctrlProps/ctrlProp1131.xml"/><Relationship Id="rId94" Type="http://schemas.openxmlformats.org/officeDocument/2006/relationships/ctrlProp" Target="../ctrlProps/ctrlProp1215.xml"/><Relationship Id="rId397" Type="http://schemas.openxmlformats.org/officeDocument/2006/relationships/ctrlProp" Target="../ctrlProps/ctrlProp1518.xml"/><Relationship Id="rId520" Type="http://schemas.openxmlformats.org/officeDocument/2006/relationships/ctrlProp" Target="../ctrlProps/ctrlProp1641.xml"/><Relationship Id="rId618" Type="http://schemas.openxmlformats.org/officeDocument/2006/relationships/ctrlProp" Target="../ctrlProps/ctrlProp1739.xml"/><Relationship Id="rId825" Type="http://schemas.openxmlformats.org/officeDocument/2006/relationships/ctrlProp" Target="../ctrlProps/ctrlProp1946.xml"/><Relationship Id="rId257" Type="http://schemas.openxmlformats.org/officeDocument/2006/relationships/ctrlProp" Target="../ctrlProps/ctrlProp1378.xml"/><Relationship Id="rId464" Type="http://schemas.openxmlformats.org/officeDocument/2006/relationships/ctrlProp" Target="../ctrlProps/ctrlProp1585.xml"/><Relationship Id="rId1010" Type="http://schemas.openxmlformats.org/officeDocument/2006/relationships/ctrlProp" Target="../ctrlProps/ctrlProp2131.xml"/><Relationship Id="rId1094" Type="http://schemas.openxmlformats.org/officeDocument/2006/relationships/ctrlProp" Target="../ctrlProps/ctrlProp2215.xml"/><Relationship Id="rId1108" Type="http://schemas.openxmlformats.org/officeDocument/2006/relationships/ctrlProp" Target="../ctrlProps/ctrlProp2229.xml"/><Relationship Id="rId117" Type="http://schemas.openxmlformats.org/officeDocument/2006/relationships/ctrlProp" Target="../ctrlProps/ctrlProp1238.xml"/><Relationship Id="rId671" Type="http://schemas.openxmlformats.org/officeDocument/2006/relationships/ctrlProp" Target="../ctrlProps/ctrlProp1792.xml"/><Relationship Id="rId769" Type="http://schemas.openxmlformats.org/officeDocument/2006/relationships/ctrlProp" Target="../ctrlProps/ctrlProp1890.xml"/><Relationship Id="rId976" Type="http://schemas.openxmlformats.org/officeDocument/2006/relationships/ctrlProp" Target="../ctrlProps/ctrlProp2097.xml"/><Relationship Id="rId324" Type="http://schemas.openxmlformats.org/officeDocument/2006/relationships/ctrlProp" Target="../ctrlProps/ctrlProp1445.xml"/><Relationship Id="rId531" Type="http://schemas.openxmlformats.org/officeDocument/2006/relationships/ctrlProp" Target="../ctrlProps/ctrlProp1652.xml"/><Relationship Id="rId629" Type="http://schemas.openxmlformats.org/officeDocument/2006/relationships/ctrlProp" Target="../ctrlProps/ctrlProp1750.xml"/><Relationship Id="rId836" Type="http://schemas.openxmlformats.org/officeDocument/2006/relationships/ctrlProp" Target="../ctrlProps/ctrlProp1957.xml"/><Relationship Id="rId1021" Type="http://schemas.openxmlformats.org/officeDocument/2006/relationships/ctrlProp" Target="../ctrlProps/ctrlProp2142.xml"/><Relationship Id="rId1119" Type="http://schemas.openxmlformats.org/officeDocument/2006/relationships/ctrlProp" Target="../ctrlProps/ctrlProp2240.xml"/><Relationship Id="rId903" Type="http://schemas.openxmlformats.org/officeDocument/2006/relationships/ctrlProp" Target="../ctrlProps/ctrlProp2024.xml"/><Relationship Id="rId32" Type="http://schemas.openxmlformats.org/officeDocument/2006/relationships/ctrlProp" Target="../ctrlProps/ctrlProp1153.xml"/><Relationship Id="rId181" Type="http://schemas.openxmlformats.org/officeDocument/2006/relationships/ctrlProp" Target="../ctrlProps/ctrlProp1302.xml"/><Relationship Id="rId279" Type="http://schemas.openxmlformats.org/officeDocument/2006/relationships/ctrlProp" Target="../ctrlProps/ctrlProp1400.xml"/><Relationship Id="rId486" Type="http://schemas.openxmlformats.org/officeDocument/2006/relationships/ctrlProp" Target="../ctrlProps/ctrlProp1607.xml"/><Relationship Id="rId693" Type="http://schemas.openxmlformats.org/officeDocument/2006/relationships/ctrlProp" Target="../ctrlProps/ctrlProp1814.xml"/><Relationship Id="rId139" Type="http://schemas.openxmlformats.org/officeDocument/2006/relationships/ctrlProp" Target="../ctrlProps/ctrlProp1260.xml"/><Relationship Id="rId346" Type="http://schemas.openxmlformats.org/officeDocument/2006/relationships/ctrlProp" Target="../ctrlProps/ctrlProp1467.xml"/><Relationship Id="rId553" Type="http://schemas.openxmlformats.org/officeDocument/2006/relationships/ctrlProp" Target="../ctrlProps/ctrlProp1674.xml"/><Relationship Id="rId760" Type="http://schemas.openxmlformats.org/officeDocument/2006/relationships/ctrlProp" Target="../ctrlProps/ctrlProp1881.xml"/><Relationship Id="rId998" Type="http://schemas.openxmlformats.org/officeDocument/2006/relationships/ctrlProp" Target="../ctrlProps/ctrlProp2119.xml"/><Relationship Id="rId206" Type="http://schemas.openxmlformats.org/officeDocument/2006/relationships/ctrlProp" Target="../ctrlProps/ctrlProp1327.xml"/><Relationship Id="rId413" Type="http://schemas.openxmlformats.org/officeDocument/2006/relationships/ctrlProp" Target="../ctrlProps/ctrlProp1534.xml"/><Relationship Id="rId858" Type="http://schemas.openxmlformats.org/officeDocument/2006/relationships/ctrlProp" Target="../ctrlProps/ctrlProp1979.xml"/><Relationship Id="rId1043" Type="http://schemas.openxmlformats.org/officeDocument/2006/relationships/ctrlProp" Target="../ctrlProps/ctrlProp2164.xml"/><Relationship Id="rId620" Type="http://schemas.openxmlformats.org/officeDocument/2006/relationships/ctrlProp" Target="../ctrlProps/ctrlProp1741.xml"/><Relationship Id="rId718" Type="http://schemas.openxmlformats.org/officeDocument/2006/relationships/ctrlProp" Target="../ctrlProps/ctrlProp1839.xml"/><Relationship Id="rId925" Type="http://schemas.openxmlformats.org/officeDocument/2006/relationships/ctrlProp" Target="../ctrlProps/ctrlProp2046.xml"/><Relationship Id="rId1110" Type="http://schemas.openxmlformats.org/officeDocument/2006/relationships/ctrlProp" Target="../ctrlProps/ctrlProp2231.xml"/><Relationship Id="rId54" Type="http://schemas.openxmlformats.org/officeDocument/2006/relationships/ctrlProp" Target="../ctrlProps/ctrlProp1175.xml"/><Relationship Id="rId270" Type="http://schemas.openxmlformats.org/officeDocument/2006/relationships/ctrlProp" Target="../ctrlProps/ctrlProp1391.xml"/><Relationship Id="rId130" Type="http://schemas.openxmlformats.org/officeDocument/2006/relationships/ctrlProp" Target="../ctrlProps/ctrlProp1251.xml"/><Relationship Id="rId368" Type="http://schemas.openxmlformats.org/officeDocument/2006/relationships/ctrlProp" Target="../ctrlProps/ctrlProp1489.xml"/><Relationship Id="rId575" Type="http://schemas.openxmlformats.org/officeDocument/2006/relationships/ctrlProp" Target="../ctrlProps/ctrlProp1696.xml"/><Relationship Id="rId782" Type="http://schemas.openxmlformats.org/officeDocument/2006/relationships/ctrlProp" Target="../ctrlProps/ctrlProp1903.xml"/><Relationship Id="rId228" Type="http://schemas.openxmlformats.org/officeDocument/2006/relationships/ctrlProp" Target="../ctrlProps/ctrlProp1349.xml"/><Relationship Id="rId435" Type="http://schemas.openxmlformats.org/officeDocument/2006/relationships/ctrlProp" Target="../ctrlProps/ctrlProp1556.xml"/><Relationship Id="rId642" Type="http://schemas.openxmlformats.org/officeDocument/2006/relationships/ctrlProp" Target="../ctrlProps/ctrlProp1763.xml"/><Relationship Id="rId1065" Type="http://schemas.openxmlformats.org/officeDocument/2006/relationships/ctrlProp" Target="../ctrlProps/ctrlProp2186.xml"/><Relationship Id="rId502" Type="http://schemas.openxmlformats.org/officeDocument/2006/relationships/ctrlProp" Target="../ctrlProps/ctrlProp1623.xml"/><Relationship Id="rId947" Type="http://schemas.openxmlformats.org/officeDocument/2006/relationships/ctrlProp" Target="../ctrlProps/ctrlProp2068.xml"/><Relationship Id="rId76" Type="http://schemas.openxmlformats.org/officeDocument/2006/relationships/ctrlProp" Target="../ctrlProps/ctrlProp1197.xml"/><Relationship Id="rId807" Type="http://schemas.openxmlformats.org/officeDocument/2006/relationships/ctrlProp" Target="../ctrlProps/ctrlProp1928.xml"/><Relationship Id="rId292" Type="http://schemas.openxmlformats.org/officeDocument/2006/relationships/ctrlProp" Target="../ctrlProps/ctrlProp1413.xml"/><Relationship Id="rId597" Type="http://schemas.openxmlformats.org/officeDocument/2006/relationships/ctrlProp" Target="../ctrlProps/ctrlProp1718.xml"/><Relationship Id="rId152" Type="http://schemas.openxmlformats.org/officeDocument/2006/relationships/ctrlProp" Target="../ctrlProps/ctrlProp1273.xml"/><Relationship Id="rId457" Type="http://schemas.openxmlformats.org/officeDocument/2006/relationships/ctrlProp" Target="../ctrlProps/ctrlProp1578.xml"/><Relationship Id="rId1087" Type="http://schemas.openxmlformats.org/officeDocument/2006/relationships/ctrlProp" Target="../ctrlProps/ctrlProp2208.xml"/><Relationship Id="rId664" Type="http://schemas.openxmlformats.org/officeDocument/2006/relationships/ctrlProp" Target="../ctrlProps/ctrlProp1785.xml"/><Relationship Id="rId871" Type="http://schemas.openxmlformats.org/officeDocument/2006/relationships/ctrlProp" Target="../ctrlProps/ctrlProp1992.xml"/><Relationship Id="rId969" Type="http://schemas.openxmlformats.org/officeDocument/2006/relationships/ctrlProp" Target="../ctrlProps/ctrlProp2090.xml"/><Relationship Id="rId317" Type="http://schemas.openxmlformats.org/officeDocument/2006/relationships/ctrlProp" Target="../ctrlProps/ctrlProp1438.xml"/><Relationship Id="rId524" Type="http://schemas.openxmlformats.org/officeDocument/2006/relationships/ctrlProp" Target="../ctrlProps/ctrlProp1645.xml"/><Relationship Id="rId731" Type="http://schemas.openxmlformats.org/officeDocument/2006/relationships/ctrlProp" Target="../ctrlProps/ctrlProp1852.xml"/><Relationship Id="rId98" Type="http://schemas.openxmlformats.org/officeDocument/2006/relationships/ctrlProp" Target="../ctrlProps/ctrlProp1219.xml"/><Relationship Id="rId829" Type="http://schemas.openxmlformats.org/officeDocument/2006/relationships/ctrlProp" Target="../ctrlProps/ctrlProp1950.xml"/><Relationship Id="rId1014" Type="http://schemas.openxmlformats.org/officeDocument/2006/relationships/ctrlProp" Target="../ctrlProps/ctrlProp2135.xml"/><Relationship Id="rId25" Type="http://schemas.openxmlformats.org/officeDocument/2006/relationships/ctrlProp" Target="../ctrlProps/ctrlProp114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D860-D968-4258-BCE2-D23A38222E6C}">
  <sheetPr>
    <tabColor rgb="FFBCB7FF"/>
  </sheetPr>
  <dimension ref="B7:C23"/>
  <sheetViews>
    <sheetView showRowColHeaders="0" tabSelected="1" workbookViewId="0">
      <selection sqref="A1:XFD1048576"/>
    </sheetView>
  </sheetViews>
  <sheetFormatPr defaultColWidth="6.109375" defaultRowHeight="13.2" x14ac:dyDescent="0.25"/>
  <cols>
    <col min="1" max="2" width="6.109375" style="228"/>
    <col min="3" max="3" width="10.109375" style="228" bestFit="1" customWidth="1"/>
    <col min="4" max="16384" width="6.109375" style="228"/>
  </cols>
  <sheetData>
    <row r="7" spans="2:2" ht="17.399999999999999" x14ac:dyDescent="0.3">
      <c r="B7" s="230" t="s">
        <v>396</v>
      </c>
    </row>
    <row r="9" spans="2:2" x14ac:dyDescent="0.25">
      <c r="B9" s="228" t="s">
        <v>397</v>
      </c>
    </row>
    <row r="11" spans="2:2" x14ac:dyDescent="0.25">
      <c r="B11" s="228" t="s">
        <v>398</v>
      </c>
    </row>
    <row r="13" spans="2:2" x14ac:dyDescent="0.25">
      <c r="B13" s="228" t="s">
        <v>399</v>
      </c>
    </row>
    <row r="14" spans="2:2" x14ac:dyDescent="0.25">
      <c r="B14" s="228" t="s">
        <v>400</v>
      </c>
    </row>
    <row r="17" spans="2:3" x14ac:dyDescent="0.25">
      <c r="B17" s="229" t="s">
        <v>401</v>
      </c>
    </row>
    <row r="22" spans="2:3" x14ac:dyDescent="0.25">
      <c r="B22" s="229" t="s">
        <v>402</v>
      </c>
    </row>
    <row r="23" spans="2:3" x14ac:dyDescent="0.25">
      <c r="B23" s="228" t="s">
        <v>403</v>
      </c>
      <c r="C23" s="231">
        <v>45645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F0C7-36C1-4AF4-8A15-88189E2ADA9B}">
  <sheetPr>
    <tabColor rgb="FF83FFE4"/>
    <pageSetUpPr autoPageBreaks="0"/>
  </sheetPr>
  <dimension ref="B1:CA121"/>
  <sheetViews>
    <sheetView showGridLines="0" showRowColHeaders="0" zoomScaleNormal="100" workbookViewId="0">
      <pane xSplit="4" ySplit="3" topLeftCell="E4" activePane="bottomRight" state="frozen"/>
      <selection pane="topRight"/>
      <selection pane="bottomLeft"/>
      <selection pane="bottomRight" activeCell="E3" sqref="E3"/>
    </sheetView>
  </sheetViews>
  <sheetFormatPr defaultColWidth="8.88671875" defaultRowHeight="18" customHeight="1" x14ac:dyDescent="0.3"/>
  <cols>
    <col min="1" max="1" width="2.6640625" style="5" customWidth="1"/>
    <col min="2" max="2" width="12.6640625" style="6" customWidth="1"/>
    <col min="3" max="3" width="16.5546875" style="7" hidden="1" customWidth="1"/>
    <col min="4" max="4" width="63" style="5" customWidth="1"/>
    <col min="5" max="79" width="30.6640625" style="5" customWidth="1"/>
    <col min="80" max="16384" width="8.88671875" style="5"/>
  </cols>
  <sheetData>
    <row r="1" spans="2:79" ht="18" customHeight="1" x14ac:dyDescent="0.3">
      <c r="B1" s="183" t="s">
        <v>185</v>
      </c>
      <c r="C1" s="184"/>
      <c r="D1" s="184"/>
      <c r="E1" s="48"/>
    </row>
    <row r="2" spans="2:79" ht="18" customHeight="1" x14ac:dyDescent="0.3">
      <c r="B2" s="184"/>
      <c r="C2" s="184"/>
      <c r="D2" s="184"/>
      <c r="E2" s="81"/>
      <c r="BC2" s="166"/>
    </row>
    <row r="3" spans="2:79" s="136" customFormat="1" ht="18" customHeight="1" x14ac:dyDescent="0.3">
      <c r="B3" s="184"/>
      <c r="C3" s="184"/>
      <c r="D3" s="184"/>
      <c r="E3" s="135" t="s">
        <v>1</v>
      </c>
      <c r="F3" s="135" t="s">
        <v>2</v>
      </c>
      <c r="G3" s="135" t="s">
        <v>3</v>
      </c>
      <c r="H3" s="135" t="s">
        <v>4</v>
      </c>
      <c r="I3" s="135" t="s">
        <v>5</v>
      </c>
      <c r="J3" s="135" t="s">
        <v>6</v>
      </c>
      <c r="K3" s="135" t="s">
        <v>7</v>
      </c>
      <c r="L3" s="135" t="s">
        <v>8</v>
      </c>
      <c r="M3" s="135" t="s">
        <v>9</v>
      </c>
      <c r="N3" s="135" t="s">
        <v>10</v>
      </c>
      <c r="O3" s="135" t="s">
        <v>226</v>
      </c>
      <c r="P3" s="135" t="s">
        <v>227</v>
      </c>
      <c r="Q3" s="135" t="s">
        <v>228</v>
      </c>
      <c r="R3" s="135" t="s">
        <v>229</v>
      </c>
      <c r="S3" s="135" t="s">
        <v>230</v>
      </c>
      <c r="T3" s="135" t="s">
        <v>231</v>
      </c>
      <c r="U3" s="135" t="s">
        <v>232</v>
      </c>
      <c r="V3" s="135" t="s">
        <v>233</v>
      </c>
      <c r="W3" s="135" t="s">
        <v>234</v>
      </c>
      <c r="X3" s="135" t="s">
        <v>235</v>
      </c>
      <c r="Y3" s="135" t="s">
        <v>236</v>
      </c>
      <c r="Z3" s="135" t="s">
        <v>237</v>
      </c>
      <c r="AA3" s="135" t="s">
        <v>238</v>
      </c>
      <c r="AB3" s="135" t="s">
        <v>239</v>
      </c>
      <c r="AC3" s="135" t="s">
        <v>240</v>
      </c>
      <c r="AD3" s="135" t="s">
        <v>241</v>
      </c>
      <c r="AE3" s="135" t="s">
        <v>242</v>
      </c>
      <c r="AF3" s="135" t="s">
        <v>243</v>
      </c>
      <c r="AG3" s="135" t="s">
        <v>244</v>
      </c>
      <c r="AH3" s="135" t="s">
        <v>245</v>
      </c>
      <c r="AI3" s="135" t="s">
        <v>246</v>
      </c>
      <c r="AJ3" s="135" t="s">
        <v>247</v>
      </c>
      <c r="AK3" s="135" t="s">
        <v>248</v>
      </c>
      <c r="AL3" s="135" t="s">
        <v>249</v>
      </c>
      <c r="AM3" s="135" t="s">
        <v>250</v>
      </c>
      <c r="AN3" s="135" t="s">
        <v>251</v>
      </c>
      <c r="AO3" s="135" t="s">
        <v>252</v>
      </c>
      <c r="AP3" s="135" t="s">
        <v>253</v>
      </c>
      <c r="AQ3" s="135" t="s">
        <v>254</v>
      </c>
      <c r="AR3" s="135" t="s">
        <v>255</v>
      </c>
      <c r="AS3" s="135" t="s">
        <v>256</v>
      </c>
      <c r="AT3" s="135" t="s">
        <v>257</v>
      </c>
      <c r="AU3" s="135" t="s">
        <v>258</v>
      </c>
      <c r="AV3" s="135" t="s">
        <v>259</v>
      </c>
      <c r="AW3" s="135" t="s">
        <v>260</v>
      </c>
      <c r="AX3" s="135" t="s">
        <v>261</v>
      </c>
      <c r="AY3" s="135" t="s">
        <v>262</v>
      </c>
      <c r="AZ3" s="135" t="s">
        <v>263</v>
      </c>
      <c r="BA3" s="135" t="s">
        <v>264</v>
      </c>
      <c r="BB3" s="135" t="s">
        <v>265</v>
      </c>
      <c r="BC3" s="135" t="s">
        <v>315</v>
      </c>
      <c r="BD3" s="135" t="s">
        <v>316</v>
      </c>
      <c r="BE3" s="135" t="s">
        <v>317</v>
      </c>
      <c r="BF3" s="135" t="s">
        <v>318</v>
      </c>
      <c r="BG3" s="135" t="s">
        <v>319</v>
      </c>
      <c r="BH3" s="135" t="s">
        <v>320</v>
      </c>
      <c r="BI3" s="135" t="s">
        <v>321</v>
      </c>
      <c r="BJ3" s="135" t="s">
        <v>322</v>
      </c>
      <c r="BK3" s="135" t="s">
        <v>323</v>
      </c>
      <c r="BL3" s="135" t="s">
        <v>324</v>
      </c>
      <c r="BM3" s="135" t="s">
        <v>325</v>
      </c>
      <c r="BN3" s="135" t="s">
        <v>326</v>
      </c>
      <c r="BO3" s="135" t="s">
        <v>327</v>
      </c>
      <c r="BP3" s="135" t="s">
        <v>328</v>
      </c>
      <c r="BQ3" s="135" t="s">
        <v>329</v>
      </c>
      <c r="BR3" s="135" t="s">
        <v>330</v>
      </c>
      <c r="BS3" s="135" t="s">
        <v>331</v>
      </c>
      <c r="BT3" s="135" t="s">
        <v>332</v>
      </c>
      <c r="BU3" s="135" t="s">
        <v>333</v>
      </c>
      <c r="BV3" s="135" t="s">
        <v>334</v>
      </c>
      <c r="BW3" s="135" t="s">
        <v>335</v>
      </c>
      <c r="BX3" s="135" t="s">
        <v>336</v>
      </c>
      <c r="BY3" s="135" t="s">
        <v>337</v>
      </c>
      <c r="BZ3" s="135" t="s">
        <v>338</v>
      </c>
      <c r="CA3" s="135" t="s">
        <v>339</v>
      </c>
    </row>
    <row r="4" spans="2:79" ht="35.4" customHeight="1" x14ac:dyDescent="0.3">
      <c r="D4" s="5" t="s">
        <v>190</v>
      </c>
      <c r="E4" s="170"/>
      <c r="F4" s="52"/>
      <c r="G4" s="52"/>
      <c r="H4" s="52"/>
      <c r="I4" s="170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168"/>
    </row>
    <row r="5" spans="2:79" ht="18" customHeight="1" x14ac:dyDescent="0.3">
      <c r="B5" s="9"/>
      <c r="C5" s="10" t="s">
        <v>116</v>
      </c>
      <c r="D5" s="213" t="s">
        <v>88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</row>
    <row r="6" spans="2:79" ht="18" customHeight="1" x14ac:dyDescent="0.3">
      <c r="B6" s="189" t="s">
        <v>114</v>
      </c>
      <c r="C6" s="7" t="s">
        <v>117</v>
      </c>
      <c r="D6" s="214" t="s">
        <v>115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</row>
    <row r="7" spans="2:79" ht="18" customHeight="1" x14ac:dyDescent="0.3">
      <c r="B7" s="187"/>
      <c r="D7" s="14" t="s">
        <v>89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</row>
    <row r="8" spans="2:79" ht="18" customHeight="1" x14ac:dyDescent="0.3">
      <c r="B8" s="187"/>
      <c r="D8" s="49" t="s">
        <v>301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</row>
    <row r="9" spans="2:79" ht="18" customHeight="1" x14ac:dyDescent="0.3">
      <c r="B9" s="187"/>
      <c r="C9" s="7" t="s">
        <v>118</v>
      </c>
      <c r="D9" s="215" t="s">
        <v>125</v>
      </c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</row>
    <row r="10" spans="2:79" ht="18" customHeight="1" x14ac:dyDescent="0.3">
      <c r="B10" s="189" t="s">
        <v>126</v>
      </c>
      <c r="C10" s="15" t="s">
        <v>120</v>
      </c>
      <c r="D10" s="216" t="s">
        <v>90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</row>
    <row r="11" spans="2:79" ht="18" customHeight="1" x14ac:dyDescent="0.3">
      <c r="B11" s="187"/>
      <c r="C11" s="7" t="s">
        <v>121</v>
      </c>
      <c r="D11" s="217" t="s">
        <v>11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2:79" ht="18" customHeight="1" x14ac:dyDescent="0.3">
      <c r="B12" s="187"/>
      <c r="C12" s="7" t="s">
        <v>119</v>
      </c>
      <c r="D12" s="217" t="s">
        <v>145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</row>
    <row r="13" spans="2:79" ht="18" customHeight="1" x14ac:dyDescent="0.3">
      <c r="B13" s="190"/>
      <c r="C13" s="18" t="s">
        <v>119</v>
      </c>
      <c r="D13" s="217" t="s">
        <v>92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</row>
    <row r="14" spans="2:79" ht="18" customHeight="1" x14ac:dyDescent="0.3">
      <c r="B14" s="13"/>
      <c r="E14" s="81"/>
    </row>
    <row r="15" spans="2:79" ht="18" customHeight="1" x14ac:dyDescent="0.3">
      <c r="B15" s="20" t="s">
        <v>0</v>
      </c>
      <c r="C15" s="21"/>
      <c r="D15" s="22"/>
      <c r="E15" s="8" t="str">
        <f>E3</f>
        <v>Raide 1</v>
      </c>
      <c r="F15" s="8" t="str">
        <f t="shared" ref="F15:I15" si="0">F3</f>
        <v>Raide 2</v>
      </c>
      <c r="G15" s="8" t="str">
        <f t="shared" si="0"/>
        <v>Raide 3</v>
      </c>
      <c r="H15" s="8" t="str">
        <f t="shared" si="0"/>
        <v>Raide 4</v>
      </c>
      <c r="I15" s="8" t="str">
        <f t="shared" si="0"/>
        <v>Raide 5</v>
      </c>
      <c r="J15" s="8" t="str">
        <f t="shared" ref="J15:BB15" si="1">J3</f>
        <v>Raide 6</v>
      </c>
      <c r="K15" s="8" t="str">
        <f t="shared" si="1"/>
        <v>Raide 7</v>
      </c>
      <c r="L15" s="8" t="str">
        <f t="shared" si="1"/>
        <v>Raide 8</v>
      </c>
      <c r="M15" s="8" t="str">
        <f t="shared" si="1"/>
        <v>Raide 9</v>
      </c>
      <c r="N15" s="8" t="str">
        <f t="shared" si="1"/>
        <v>Raide 10</v>
      </c>
      <c r="O15" s="8" t="str">
        <f t="shared" si="1"/>
        <v>Raide 11</v>
      </c>
      <c r="P15" s="8" t="str">
        <f t="shared" si="1"/>
        <v>Raide 12</v>
      </c>
      <c r="Q15" s="8" t="str">
        <f t="shared" si="1"/>
        <v>Raide 13</v>
      </c>
      <c r="R15" s="8" t="str">
        <f t="shared" si="1"/>
        <v>Raide 14</v>
      </c>
      <c r="S15" s="8" t="str">
        <f t="shared" si="1"/>
        <v>Raide 15</v>
      </c>
      <c r="T15" s="8" t="str">
        <f t="shared" si="1"/>
        <v>Raide 16</v>
      </c>
      <c r="U15" s="8" t="str">
        <f t="shared" si="1"/>
        <v>Raide 17</v>
      </c>
      <c r="V15" s="8" t="str">
        <f t="shared" si="1"/>
        <v>Raide 18</v>
      </c>
      <c r="W15" s="8" t="str">
        <f t="shared" si="1"/>
        <v>Raide 19</v>
      </c>
      <c r="X15" s="8" t="str">
        <f t="shared" si="1"/>
        <v>Raide 20</v>
      </c>
      <c r="Y15" s="8" t="str">
        <f t="shared" si="1"/>
        <v>Raide 21</v>
      </c>
      <c r="Z15" s="8" t="str">
        <f t="shared" si="1"/>
        <v>Raide 22</v>
      </c>
      <c r="AA15" s="8" t="str">
        <f t="shared" si="1"/>
        <v>Raide 23</v>
      </c>
      <c r="AB15" s="8" t="str">
        <f t="shared" si="1"/>
        <v>Raide 24</v>
      </c>
      <c r="AC15" s="8" t="str">
        <f t="shared" si="1"/>
        <v>Raide 25</v>
      </c>
      <c r="AD15" s="8" t="str">
        <f t="shared" si="1"/>
        <v>Raide 26</v>
      </c>
      <c r="AE15" s="8" t="str">
        <f t="shared" si="1"/>
        <v>Raide 27</v>
      </c>
      <c r="AF15" s="8" t="str">
        <f t="shared" si="1"/>
        <v>Raide 28</v>
      </c>
      <c r="AG15" s="8" t="str">
        <f t="shared" si="1"/>
        <v>Raide 29</v>
      </c>
      <c r="AH15" s="8" t="str">
        <f t="shared" si="1"/>
        <v>Raide 30</v>
      </c>
      <c r="AI15" s="8" t="str">
        <f t="shared" si="1"/>
        <v>Raide 31</v>
      </c>
      <c r="AJ15" s="8" t="str">
        <f t="shared" si="1"/>
        <v>Raide 32</v>
      </c>
      <c r="AK15" s="8" t="str">
        <f t="shared" si="1"/>
        <v>Raide 33</v>
      </c>
      <c r="AL15" s="8" t="str">
        <f t="shared" si="1"/>
        <v>Raide 34</v>
      </c>
      <c r="AM15" s="8" t="str">
        <f t="shared" si="1"/>
        <v>Raide 35</v>
      </c>
      <c r="AN15" s="8" t="str">
        <f t="shared" si="1"/>
        <v>Raide 36</v>
      </c>
      <c r="AO15" s="8" t="str">
        <f t="shared" si="1"/>
        <v>Raide 37</v>
      </c>
      <c r="AP15" s="8" t="str">
        <f t="shared" si="1"/>
        <v>Raide 38</v>
      </c>
      <c r="AQ15" s="8" t="str">
        <f t="shared" si="1"/>
        <v>Raide 39</v>
      </c>
      <c r="AR15" s="8" t="str">
        <f t="shared" si="1"/>
        <v>Raide 40</v>
      </c>
      <c r="AS15" s="8" t="str">
        <f t="shared" si="1"/>
        <v>Raide 41</v>
      </c>
      <c r="AT15" s="8" t="str">
        <f t="shared" si="1"/>
        <v>Raide 42</v>
      </c>
      <c r="AU15" s="8" t="str">
        <f t="shared" si="1"/>
        <v>Raide 43</v>
      </c>
      <c r="AV15" s="8" t="str">
        <f t="shared" si="1"/>
        <v>Raide 44</v>
      </c>
      <c r="AW15" s="8" t="str">
        <f t="shared" si="1"/>
        <v>Raide 45</v>
      </c>
      <c r="AX15" s="8" t="str">
        <f t="shared" si="1"/>
        <v>Raide 46</v>
      </c>
      <c r="AY15" s="8" t="str">
        <f t="shared" si="1"/>
        <v>Raide 47</v>
      </c>
      <c r="AZ15" s="8" t="str">
        <f t="shared" si="1"/>
        <v>Raide 48</v>
      </c>
      <c r="BA15" s="8" t="str">
        <f t="shared" si="1"/>
        <v>Raide 49</v>
      </c>
      <c r="BB15" s="8" t="str">
        <f t="shared" si="1"/>
        <v>Raide 50</v>
      </c>
      <c r="BC15" s="8" t="str">
        <f t="shared" ref="BC15:BG15" si="2">BC3</f>
        <v>Raide 51</v>
      </c>
      <c r="BD15" s="8" t="str">
        <f t="shared" si="2"/>
        <v>Raide 52</v>
      </c>
      <c r="BE15" s="8" t="str">
        <f t="shared" si="2"/>
        <v>Raide 53</v>
      </c>
      <c r="BF15" s="8" t="str">
        <f t="shared" si="2"/>
        <v>Raide 54</v>
      </c>
      <c r="BG15" s="8" t="str">
        <f t="shared" si="2"/>
        <v>Raide 55</v>
      </c>
      <c r="BH15" s="8" t="str">
        <f t="shared" ref="BH15:CA15" si="3">BH3</f>
        <v>Raide 56</v>
      </c>
      <c r="BI15" s="8" t="str">
        <f t="shared" si="3"/>
        <v>Raide 57</v>
      </c>
      <c r="BJ15" s="8" t="str">
        <f t="shared" si="3"/>
        <v>Raide 58</v>
      </c>
      <c r="BK15" s="8" t="str">
        <f t="shared" si="3"/>
        <v>Raide 59</v>
      </c>
      <c r="BL15" s="8" t="str">
        <f t="shared" si="3"/>
        <v>Raide 60</v>
      </c>
      <c r="BM15" s="8" t="str">
        <f t="shared" si="3"/>
        <v>Raide 61</v>
      </c>
      <c r="BN15" s="8" t="str">
        <f t="shared" si="3"/>
        <v>Raide 62</v>
      </c>
      <c r="BO15" s="8" t="str">
        <f t="shared" si="3"/>
        <v>Raide 63</v>
      </c>
      <c r="BP15" s="8" t="str">
        <f t="shared" si="3"/>
        <v>Raide 64</v>
      </c>
      <c r="BQ15" s="8" t="str">
        <f t="shared" si="3"/>
        <v>Raide 65</v>
      </c>
      <c r="BR15" s="8" t="str">
        <f t="shared" si="3"/>
        <v>Raide 66</v>
      </c>
      <c r="BS15" s="8" t="str">
        <f t="shared" si="3"/>
        <v>Raide 67</v>
      </c>
      <c r="BT15" s="8" t="str">
        <f t="shared" si="3"/>
        <v>Raide 68</v>
      </c>
      <c r="BU15" s="8" t="str">
        <f t="shared" si="3"/>
        <v>Raide 69</v>
      </c>
      <c r="BV15" s="8" t="str">
        <f t="shared" si="3"/>
        <v>Raide 70</v>
      </c>
      <c r="BW15" s="8" t="str">
        <f t="shared" si="3"/>
        <v>Raide 71</v>
      </c>
      <c r="BX15" s="8" t="str">
        <f t="shared" si="3"/>
        <v>Raide 72</v>
      </c>
      <c r="BY15" s="8" t="str">
        <f t="shared" si="3"/>
        <v>Raide 73</v>
      </c>
      <c r="BZ15" s="8" t="str">
        <f t="shared" si="3"/>
        <v>Raide 74</v>
      </c>
      <c r="CA15" s="8" t="str">
        <f t="shared" si="3"/>
        <v>Raide 75</v>
      </c>
    </row>
    <row r="16" spans="2:79" ht="18" customHeight="1" x14ac:dyDescent="0.3">
      <c r="B16" s="13"/>
      <c r="D16" s="139" t="s">
        <v>306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</row>
    <row r="17" spans="2:79" ht="18" customHeight="1" x14ac:dyDescent="0.3">
      <c r="B17" s="20"/>
      <c r="C17" s="21"/>
      <c r="D17" s="218" t="s">
        <v>222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</row>
    <row r="18" spans="2:79" ht="18" customHeight="1" x14ac:dyDescent="0.3">
      <c r="B18" s="191" t="s">
        <v>15</v>
      </c>
      <c r="C18" s="23">
        <v>5</v>
      </c>
      <c r="D18" s="219" t="s">
        <v>16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</row>
    <row r="19" spans="2:79" ht="18" customHeight="1" x14ac:dyDescent="0.3">
      <c r="B19" s="191"/>
      <c r="C19" s="23">
        <v>4</v>
      </c>
      <c r="D19" s="219" t="s">
        <v>17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2:79" ht="18" customHeight="1" x14ac:dyDescent="0.3">
      <c r="B20" s="191"/>
      <c r="C20" s="23">
        <v>0</v>
      </c>
      <c r="D20" s="220" t="s">
        <v>18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</row>
    <row r="21" spans="2:79" ht="18" customHeight="1" x14ac:dyDescent="0.3">
      <c r="B21" s="191"/>
      <c r="C21" s="23">
        <v>1</v>
      </c>
      <c r="D21" s="221" t="s">
        <v>19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</row>
    <row r="22" spans="2:79" ht="18" customHeight="1" x14ac:dyDescent="0.3">
      <c r="B22" s="191"/>
      <c r="C22" s="23">
        <v>1</v>
      </c>
      <c r="D22" s="221" t="s">
        <v>36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</row>
    <row r="23" spans="2:79" ht="18" customHeight="1" x14ac:dyDescent="0.3">
      <c r="B23" s="191"/>
      <c r="C23" s="23">
        <v>2</v>
      </c>
      <c r="D23" s="222" t="s">
        <v>124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</row>
    <row r="24" spans="2:79" ht="18" customHeight="1" x14ac:dyDescent="0.3">
      <c r="B24" s="191"/>
      <c r="C24" s="23">
        <v>4</v>
      </c>
      <c r="D24" s="223" t="s">
        <v>20</v>
      </c>
      <c r="E24" s="171"/>
      <c r="F24" s="46"/>
      <c r="G24" s="46"/>
      <c r="H24" s="46"/>
      <c r="I24" s="171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</row>
    <row r="25" spans="2:79" ht="18" customHeight="1" x14ac:dyDescent="0.3">
      <c r="B25" s="191"/>
      <c r="C25" s="23"/>
      <c r="D25" s="223" t="s">
        <v>21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</row>
    <row r="26" spans="2:79" ht="18" customHeight="1" x14ac:dyDescent="0.3">
      <c r="B26" s="191"/>
      <c r="C26" s="23" t="s">
        <v>122</v>
      </c>
      <c r="D26" s="219" t="s">
        <v>13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</row>
    <row r="27" spans="2:79" ht="18" customHeight="1" x14ac:dyDescent="0.3">
      <c r="B27" s="29"/>
      <c r="C27" s="23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</row>
    <row r="28" spans="2:79" ht="18" customHeight="1" x14ac:dyDescent="0.3">
      <c r="B28" s="32"/>
      <c r="C28" s="23"/>
      <c r="D28" s="33"/>
      <c r="E28" s="8" t="str">
        <f>E3</f>
        <v>Raide 1</v>
      </c>
      <c r="F28" s="8" t="str">
        <f t="shared" ref="F28:I28" si="4">F3</f>
        <v>Raide 2</v>
      </c>
      <c r="G28" s="8" t="str">
        <f t="shared" si="4"/>
        <v>Raide 3</v>
      </c>
      <c r="H28" s="8" t="str">
        <f t="shared" si="4"/>
        <v>Raide 4</v>
      </c>
      <c r="I28" s="8" t="str">
        <f t="shared" si="4"/>
        <v>Raide 5</v>
      </c>
      <c r="J28" s="8" t="str">
        <f t="shared" ref="J28:BB28" si="5">J3</f>
        <v>Raide 6</v>
      </c>
      <c r="K28" s="8" t="str">
        <f t="shared" si="5"/>
        <v>Raide 7</v>
      </c>
      <c r="L28" s="8" t="str">
        <f t="shared" si="5"/>
        <v>Raide 8</v>
      </c>
      <c r="M28" s="8" t="str">
        <f t="shared" si="5"/>
        <v>Raide 9</v>
      </c>
      <c r="N28" s="8" t="str">
        <f t="shared" si="5"/>
        <v>Raide 10</v>
      </c>
      <c r="O28" s="8" t="str">
        <f t="shared" si="5"/>
        <v>Raide 11</v>
      </c>
      <c r="P28" s="8" t="str">
        <f t="shared" si="5"/>
        <v>Raide 12</v>
      </c>
      <c r="Q28" s="8" t="str">
        <f t="shared" si="5"/>
        <v>Raide 13</v>
      </c>
      <c r="R28" s="8" t="str">
        <f t="shared" si="5"/>
        <v>Raide 14</v>
      </c>
      <c r="S28" s="8" t="str">
        <f t="shared" si="5"/>
        <v>Raide 15</v>
      </c>
      <c r="T28" s="8" t="str">
        <f t="shared" si="5"/>
        <v>Raide 16</v>
      </c>
      <c r="U28" s="8" t="str">
        <f t="shared" si="5"/>
        <v>Raide 17</v>
      </c>
      <c r="V28" s="8" t="str">
        <f t="shared" si="5"/>
        <v>Raide 18</v>
      </c>
      <c r="W28" s="8" t="str">
        <f t="shared" si="5"/>
        <v>Raide 19</v>
      </c>
      <c r="X28" s="8" t="str">
        <f t="shared" si="5"/>
        <v>Raide 20</v>
      </c>
      <c r="Y28" s="8" t="str">
        <f t="shared" si="5"/>
        <v>Raide 21</v>
      </c>
      <c r="Z28" s="8" t="str">
        <f t="shared" si="5"/>
        <v>Raide 22</v>
      </c>
      <c r="AA28" s="8" t="str">
        <f t="shared" si="5"/>
        <v>Raide 23</v>
      </c>
      <c r="AB28" s="8" t="str">
        <f t="shared" si="5"/>
        <v>Raide 24</v>
      </c>
      <c r="AC28" s="8" t="str">
        <f t="shared" si="5"/>
        <v>Raide 25</v>
      </c>
      <c r="AD28" s="8" t="str">
        <f t="shared" si="5"/>
        <v>Raide 26</v>
      </c>
      <c r="AE28" s="8" t="str">
        <f t="shared" si="5"/>
        <v>Raide 27</v>
      </c>
      <c r="AF28" s="8" t="str">
        <f t="shared" si="5"/>
        <v>Raide 28</v>
      </c>
      <c r="AG28" s="8" t="str">
        <f t="shared" si="5"/>
        <v>Raide 29</v>
      </c>
      <c r="AH28" s="8" t="str">
        <f t="shared" si="5"/>
        <v>Raide 30</v>
      </c>
      <c r="AI28" s="8" t="str">
        <f t="shared" si="5"/>
        <v>Raide 31</v>
      </c>
      <c r="AJ28" s="8" t="str">
        <f t="shared" si="5"/>
        <v>Raide 32</v>
      </c>
      <c r="AK28" s="8" t="str">
        <f t="shared" si="5"/>
        <v>Raide 33</v>
      </c>
      <c r="AL28" s="8" t="str">
        <f t="shared" si="5"/>
        <v>Raide 34</v>
      </c>
      <c r="AM28" s="8" t="str">
        <f t="shared" si="5"/>
        <v>Raide 35</v>
      </c>
      <c r="AN28" s="8" t="str">
        <f t="shared" si="5"/>
        <v>Raide 36</v>
      </c>
      <c r="AO28" s="8" t="str">
        <f t="shared" si="5"/>
        <v>Raide 37</v>
      </c>
      <c r="AP28" s="8" t="str">
        <f t="shared" si="5"/>
        <v>Raide 38</v>
      </c>
      <c r="AQ28" s="8" t="str">
        <f t="shared" si="5"/>
        <v>Raide 39</v>
      </c>
      <c r="AR28" s="8" t="str">
        <f t="shared" si="5"/>
        <v>Raide 40</v>
      </c>
      <c r="AS28" s="8" t="str">
        <f t="shared" si="5"/>
        <v>Raide 41</v>
      </c>
      <c r="AT28" s="8" t="str">
        <f t="shared" si="5"/>
        <v>Raide 42</v>
      </c>
      <c r="AU28" s="8" t="str">
        <f t="shared" si="5"/>
        <v>Raide 43</v>
      </c>
      <c r="AV28" s="8" t="str">
        <f t="shared" si="5"/>
        <v>Raide 44</v>
      </c>
      <c r="AW28" s="8" t="str">
        <f t="shared" si="5"/>
        <v>Raide 45</v>
      </c>
      <c r="AX28" s="8" t="str">
        <f t="shared" si="5"/>
        <v>Raide 46</v>
      </c>
      <c r="AY28" s="8" t="str">
        <f t="shared" si="5"/>
        <v>Raide 47</v>
      </c>
      <c r="AZ28" s="8" t="str">
        <f t="shared" si="5"/>
        <v>Raide 48</v>
      </c>
      <c r="BA28" s="8" t="str">
        <f t="shared" si="5"/>
        <v>Raide 49</v>
      </c>
      <c r="BB28" s="8" t="str">
        <f t="shared" si="5"/>
        <v>Raide 50</v>
      </c>
      <c r="BC28" s="8" t="str">
        <f t="shared" ref="BC28:BG28" si="6">BC3</f>
        <v>Raide 51</v>
      </c>
      <c r="BD28" s="8" t="str">
        <f t="shared" si="6"/>
        <v>Raide 52</v>
      </c>
      <c r="BE28" s="8" t="str">
        <f t="shared" si="6"/>
        <v>Raide 53</v>
      </c>
      <c r="BF28" s="8" t="str">
        <f t="shared" si="6"/>
        <v>Raide 54</v>
      </c>
      <c r="BG28" s="8" t="str">
        <f t="shared" si="6"/>
        <v>Raide 55</v>
      </c>
      <c r="BH28" s="8" t="str">
        <f t="shared" ref="BH28:CA28" si="7">BH3</f>
        <v>Raide 56</v>
      </c>
      <c r="BI28" s="8" t="str">
        <f t="shared" si="7"/>
        <v>Raide 57</v>
      </c>
      <c r="BJ28" s="8" t="str">
        <f t="shared" si="7"/>
        <v>Raide 58</v>
      </c>
      <c r="BK28" s="8" t="str">
        <f t="shared" si="7"/>
        <v>Raide 59</v>
      </c>
      <c r="BL28" s="8" t="str">
        <f t="shared" si="7"/>
        <v>Raide 60</v>
      </c>
      <c r="BM28" s="8" t="str">
        <f t="shared" si="7"/>
        <v>Raide 61</v>
      </c>
      <c r="BN28" s="8" t="str">
        <f t="shared" si="7"/>
        <v>Raide 62</v>
      </c>
      <c r="BO28" s="8" t="str">
        <f t="shared" si="7"/>
        <v>Raide 63</v>
      </c>
      <c r="BP28" s="8" t="str">
        <f t="shared" si="7"/>
        <v>Raide 64</v>
      </c>
      <c r="BQ28" s="8" t="str">
        <f t="shared" si="7"/>
        <v>Raide 65</v>
      </c>
      <c r="BR28" s="8" t="str">
        <f t="shared" si="7"/>
        <v>Raide 66</v>
      </c>
      <c r="BS28" s="8" t="str">
        <f t="shared" si="7"/>
        <v>Raide 67</v>
      </c>
      <c r="BT28" s="8" t="str">
        <f t="shared" si="7"/>
        <v>Raide 68</v>
      </c>
      <c r="BU28" s="8" t="str">
        <f t="shared" si="7"/>
        <v>Raide 69</v>
      </c>
      <c r="BV28" s="8" t="str">
        <f t="shared" si="7"/>
        <v>Raide 70</v>
      </c>
      <c r="BW28" s="8" t="str">
        <f t="shared" si="7"/>
        <v>Raide 71</v>
      </c>
      <c r="BX28" s="8" t="str">
        <f t="shared" si="7"/>
        <v>Raide 72</v>
      </c>
      <c r="BY28" s="8" t="str">
        <f t="shared" si="7"/>
        <v>Raide 73</v>
      </c>
      <c r="BZ28" s="8" t="str">
        <f t="shared" si="7"/>
        <v>Raide 74</v>
      </c>
      <c r="CA28" s="8" t="str">
        <f t="shared" si="7"/>
        <v>Raide 75</v>
      </c>
    </row>
    <row r="29" spans="2:79" ht="18" customHeight="1" x14ac:dyDescent="0.3">
      <c r="B29" s="191" t="s">
        <v>22</v>
      </c>
      <c r="C29" s="23">
        <v>3</v>
      </c>
      <c r="D29" s="219" t="s">
        <v>23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</row>
    <row r="30" spans="2:79" ht="18" customHeight="1" x14ac:dyDescent="0.3">
      <c r="B30" s="191"/>
      <c r="C30" s="23">
        <v>1</v>
      </c>
      <c r="D30" s="219" t="s">
        <v>24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</row>
    <row r="31" spans="2:79" ht="18" customHeight="1" x14ac:dyDescent="0.3">
      <c r="B31" s="191"/>
      <c r="C31" s="23"/>
      <c r="D31" s="224" t="s">
        <v>289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pans="2:79" ht="18" customHeight="1" x14ac:dyDescent="0.3">
      <c r="B32" s="191"/>
      <c r="C32" s="23">
        <v>0</v>
      </c>
      <c r="D32" s="219" t="s">
        <v>25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</row>
    <row r="33" spans="2:79" ht="18" customHeight="1" x14ac:dyDescent="0.3">
      <c r="B33" s="191"/>
      <c r="C33" s="23">
        <v>1</v>
      </c>
      <c r="D33" s="219" t="s">
        <v>31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2:79" ht="18" customHeight="1" x14ac:dyDescent="0.3">
      <c r="B34" s="191"/>
      <c r="C34" s="23">
        <v>1</v>
      </c>
      <c r="D34" s="219" t="s">
        <v>26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2:79" ht="18" customHeight="1" x14ac:dyDescent="0.3">
      <c r="B35" s="191"/>
      <c r="C35" s="23">
        <v>0</v>
      </c>
      <c r="D35" s="219" t="s">
        <v>27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</row>
    <row r="36" spans="2:79" ht="18" customHeight="1" x14ac:dyDescent="0.3">
      <c r="B36" s="191"/>
      <c r="C36" s="23">
        <v>1</v>
      </c>
      <c r="D36" s="219" t="s">
        <v>28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</row>
    <row r="37" spans="2:79" ht="18" customHeight="1" x14ac:dyDescent="0.3">
      <c r="B37" s="191"/>
      <c r="C37" s="23">
        <v>3</v>
      </c>
      <c r="D37" s="219" t="s">
        <v>29</v>
      </c>
      <c r="E37" s="171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</row>
    <row r="38" spans="2:79" ht="18" customHeight="1" x14ac:dyDescent="0.3">
      <c r="B38" s="191"/>
      <c r="C38" s="23"/>
      <c r="D38" s="219" t="s">
        <v>30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</row>
    <row r="39" spans="2:79" ht="18" customHeight="1" x14ac:dyDescent="0.3">
      <c r="B39" s="29"/>
      <c r="C39" s="34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</row>
    <row r="40" spans="2:79" ht="18" customHeight="1" x14ac:dyDescent="0.3">
      <c r="B40" s="32"/>
      <c r="C40" s="21"/>
      <c r="D40" s="22"/>
      <c r="E40" s="8" t="str">
        <f>E3</f>
        <v>Raide 1</v>
      </c>
      <c r="F40" s="8" t="str">
        <f t="shared" ref="F40:I40" si="8">F3</f>
        <v>Raide 2</v>
      </c>
      <c r="G40" s="8" t="str">
        <f t="shared" si="8"/>
        <v>Raide 3</v>
      </c>
      <c r="H40" s="8" t="str">
        <f t="shared" si="8"/>
        <v>Raide 4</v>
      </c>
      <c r="I40" s="8" t="str">
        <f t="shared" si="8"/>
        <v>Raide 5</v>
      </c>
      <c r="J40" s="8" t="str">
        <f t="shared" ref="J40:BB40" si="9">J3</f>
        <v>Raide 6</v>
      </c>
      <c r="K40" s="8" t="str">
        <f t="shared" si="9"/>
        <v>Raide 7</v>
      </c>
      <c r="L40" s="8" t="str">
        <f t="shared" si="9"/>
        <v>Raide 8</v>
      </c>
      <c r="M40" s="8" t="str">
        <f t="shared" si="9"/>
        <v>Raide 9</v>
      </c>
      <c r="N40" s="8" t="str">
        <f t="shared" si="9"/>
        <v>Raide 10</v>
      </c>
      <c r="O40" s="8" t="str">
        <f t="shared" si="9"/>
        <v>Raide 11</v>
      </c>
      <c r="P40" s="8" t="str">
        <f t="shared" si="9"/>
        <v>Raide 12</v>
      </c>
      <c r="Q40" s="8" t="str">
        <f t="shared" si="9"/>
        <v>Raide 13</v>
      </c>
      <c r="R40" s="8" t="str">
        <f t="shared" si="9"/>
        <v>Raide 14</v>
      </c>
      <c r="S40" s="8" t="str">
        <f t="shared" si="9"/>
        <v>Raide 15</v>
      </c>
      <c r="T40" s="8" t="str">
        <f t="shared" si="9"/>
        <v>Raide 16</v>
      </c>
      <c r="U40" s="8" t="str">
        <f t="shared" si="9"/>
        <v>Raide 17</v>
      </c>
      <c r="V40" s="8" t="str">
        <f t="shared" si="9"/>
        <v>Raide 18</v>
      </c>
      <c r="W40" s="8" t="str">
        <f t="shared" si="9"/>
        <v>Raide 19</v>
      </c>
      <c r="X40" s="8" t="str">
        <f t="shared" si="9"/>
        <v>Raide 20</v>
      </c>
      <c r="Y40" s="8" t="str">
        <f t="shared" si="9"/>
        <v>Raide 21</v>
      </c>
      <c r="Z40" s="8" t="str">
        <f t="shared" si="9"/>
        <v>Raide 22</v>
      </c>
      <c r="AA40" s="8" t="str">
        <f t="shared" si="9"/>
        <v>Raide 23</v>
      </c>
      <c r="AB40" s="8" t="str">
        <f t="shared" si="9"/>
        <v>Raide 24</v>
      </c>
      <c r="AC40" s="8" t="str">
        <f t="shared" si="9"/>
        <v>Raide 25</v>
      </c>
      <c r="AD40" s="8" t="str">
        <f t="shared" si="9"/>
        <v>Raide 26</v>
      </c>
      <c r="AE40" s="8" t="str">
        <f t="shared" si="9"/>
        <v>Raide 27</v>
      </c>
      <c r="AF40" s="8" t="str">
        <f t="shared" si="9"/>
        <v>Raide 28</v>
      </c>
      <c r="AG40" s="8" t="str">
        <f t="shared" si="9"/>
        <v>Raide 29</v>
      </c>
      <c r="AH40" s="8" t="str">
        <f t="shared" si="9"/>
        <v>Raide 30</v>
      </c>
      <c r="AI40" s="8" t="str">
        <f t="shared" si="9"/>
        <v>Raide 31</v>
      </c>
      <c r="AJ40" s="8" t="str">
        <f t="shared" si="9"/>
        <v>Raide 32</v>
      </c>
      <c r="AK40" s="8" t="str">
        <f t="shared" si="9"/>
        <v>Raide 33</v>
      </c>
      <c r="AL40" s="8" t="str">
        <f t="shared" si="9"/>
        <v>Raide 34</v>
      </c>
      <c r="AM40" s="8" t="str">
        <f t="shared" si="9"/>
        <v>Raide 35</v>
      </c>
      <c r="AN40" s="8" t="str">
        <f t="shared" si="9"/>
        <v>Raide 36</v>
      </c>
      <c r="AO40" s="8" t="str">
        <f t="shared" si="9"/>
        <v>Raide 37</v>
      </c>
      <c r="AP40" s="8" t="str">
        <f t="shared" si="9"/>
        <v>Raide 38</v>
      </c>
      <c r="AQ40" s="8" t="str">
        <f t="shared" si="9"/>
        <v>Raide 39</v>
      </c>
      <c r="AR40" s="8" t="str">
        <f t="shared" si="9"/>
        <v>Raide 40</v>
      </c>
      <c r="AS40" s="8" t="str">
        <f t="shared" si="9"/>
        <v>Raide 41</v>
      </c>
      <c r="AT40" s="8" t="str">
        <f t="shared" si="9"/>
        <v>Raide 42</v>
      </c>
      <c r="AU40" s="8" t="str">
        <f t="shared" si="9"/>
        <v>Raide 43</v>
      </c>
      <c r="AV40" s="8" t="str">
        <f t="shared" si="9"/>
        <v>Raide 44</v>
      </c>
      <c r="AW40" s="8" t="str">
        <f t="shared" si="9"/>
        <v>Raide 45</v>
      </c>
      <c r="AX40" s="8" t="str">
        <f t="shared" si="9"/>
        <v>Raide 46</v>
      </c>
      <c r="AY40" s="8" t="str">
        <f t="shared" si="9"/>
        <v>Raide 47</v>
      </c>
      <c r="AZ40" s="8" t="str">
        <f t="shared" si="9"/>
        <v>Raide 48</v>
      </c>
      <c r="BA40" s="8" t="str">
        <f t="shared" si="9"/>
        <v>Raide 49</v>
      </c>
      <c r="BB40" s="8" t="str">
        <f t="shared" si="9"/>
        <v>Raide 50</v>
      </c>
      <c r="BC40" s="8" t="str">
        <f t="shared" ref="BC40:BG40" si="10">BC3</f>
        <v>Raide 51</v>
      </c>
      <c r="BD40" s="8" t="str">
        <f t="shared" si="10"/>
        <v>Raide 52</v>
      </c>
      <c r="BE40" s="8" t="str">
        <f t="shared" si="10"/>
        <v>Raide 53</v>
      </c>
      <c r="BF40" s="8" t="str">
        <f t="shared" si="10"/>
        <v>Raide 54</v>
      </c>
      <c r="BG40" s="8" t="str">
        <f t="shared" si="10"/>
        <v>Raide 55</v>
      </c>
      <c r="BH40" s="8" t="str">
        <f t="shared" ref="BH40:CA40" si="11">BH3</f>
        <v>Raide 56</v>
      </c>
      <c r="BI40" s="8" t="str">
        <f t="shared" si="11"/>
        <v>Raide 57</v>
      </c>
      <c r="BJ40" s="8" t="str">
        <f t="shared" si="11"/>
        <v>Raide 58</v>
      </c>
      <c r="BK40" s="8" t="str">
        <f t="shared" si="11"/>
        <v>Raide 59</v>
      </c>
      <c r="BL40" s="8" t="str">
        <f t="shared" si="11"/>
        <v>Raide 60</v>
      </c>
      <c r="BM40" s="8" t="str">
        <f t="shared" si="11"/>
        <v>Raide 61</v>
      </c>
      <c r="BN40" s="8" t="str">
        <f t="shared" si="11"/>
        <v>Raide 62</v>
      </c>
      <c r="BO40" s="8" t="str">
        <f t="shared" si="11"/>
        <v>Raide 63</v>
      </c>
      <c r="BP40" s="8" t="str">
        <f t="shared" si="11"/>
        <v>Raide 64</v>
      </c>
      <c r="BQ40" s="8" t="str">
        <f t="shared" si="11"/>
        <v>Raide 65</v>
      </c>
      <c r="BR40" s="8" t="str">
        <f t="shared" si="11"/>
        <v>Raide 66</v>
      </c>
      <c r="BS40" s="8" t="str">
        <f t="shared" si="11"/>
        <v>Raide 67</v>
      </c>
      <c r="BT40" s="8" t="str">
        <f t="shared" si="11"/>
        <v>Raide 68</v>
      </c>
      <c r="BU40" s="8" t="str">
        <f t="shared" si="11"/>
        <v>Raide 69</v>
      </c>
      <c r="BV40" s="8" t="str">
        <f t="shared" si="11"/>
        <v>Raide 70</v>
      </c>
      <c r="BW40" s="8" t="str">
        <f t="shared" si="11"/>
        <v>Raide 71</v>
      </c>
      <c r="BX40" s="8" t="str">
        <f t="shared" si="11"/>
        <v>Raide 72</v>
      </c>
      <c r="BY40" s="8" t="str">
        <f t="shared" si="11"/>
        <v>Raide 73</v>
      </c>
      <c r="BZ40" s="8" t="str">
        <f t="shared" si="11"/>
        <v>Raide 74</v>
      </c>
      <c r="CA40" s="8" t="str">
        <f t="shared" si="11"/>
        <v>Raide 75</v>
      </c>
    </row>
    <row r="41" spans="2:79" ht="18" customHeight="1" x14ac:dyDescent="0.3">
      <c r="B41" s="192" t="s">
        <v>12</v>
      </c>
      <c r="C41" s="35">
        <v>0</v>
      </c>
      <c r="D41" s="225" t="s">
        <v>32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</row>
    <row r="42" spans="2:79" ht="18" customHeight="1" x14ac:dyDescent="0.3">
      <c r="B42" s="185"/>
      <c r="C42" s="10">
        <v>0</v>
      </c>
      <c r="D42" s="226" t="s">
        <v>34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</row>
    <row r="43" spans="2:79" ht="18" customHeight="1" x14ac:dyDescent="0.3">
      <c r="B43" s="185"/>
      <c r="C43" s="10">
        <v>0</v>
      </c>
      <c r="D43" s="226" t="s">
        <v>35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2:79" ht="18" customHeight="1" x14ac:dyDescent="0.3">
      <c r="B44" s="185"/>
      <c r="C44" s="10">
        <v>0</v>
      </c>
      <c r="D44" s="226" t="s">
        <v>33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</row>
    <row r="45" spans="2:79" ht="18" customHeight="1" x14ac:dyDescent="0.3">
      <c r="B45" s="185"/>
      <c r="C45" s="10">
        <v>1</v>
      </c>
      <c r="D45" s="226" t="s">
        <v>37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</row>
    <row r="46" spans="2:79" ht="18" customHeight="1" x14ac:dyDescent="0.3">
      <c r="B46" s="185"/>
      <c r="C46" s="10">
        <v>0</v>
      </c>
      <c r="D46" s="226" t="s">
        <v>38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</row>
    <row r="47" spans="2:79" ht="18" customHeight="1" x14ac:dyDescent="0.3">
      <c r="B47" s="185"/>
      <c r="C47" s="10">
        <v>4</v>
      </c>
      <c r="D47" s="226" t="s">
        <v>40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</row>
    <row r="48" spans="2:79" ht="18" customHeight="1" x14ac:dyDescent="0.3">
      <c r="B48" s="185"/>
      <c r="C48" s="10"/>
      <c r="D48" s="226" t="s">
        <v>39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</row>
    <row r="49" spans="2:79" ht="18" customHeight="1" x14ac:dyDescent="0.3">
      <c r="B49" s="185"/>
      <c r="C49" s="10" t="s">
        <v>121</v>
      </c>
      <c r="D49" s="227" t="s">
        <v>284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</row>
    <row r="50" spans="2:79" ht="18" customHeight="1" x14ac:dyDescent="0.3">
      <c r="B50" s="29"/>
      <c r="C50" s="34"/>
      <c r="D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</row>
    <row r="51" spans="2:79" ht="18" customHeight="1" x14ac:dyDescent="0.3">
      <c r="B51" s="32"/>
      <c r="C51" s="21"/>
      <c r="D51" s="22"/>
      <c r="E51" s="8" t="str">
        <f>E3</f>
        <v>Raide 1</v>
      </c>
      <c r="F51" s="8" t="str">
        <f t="shared" ref="F51:I51" si="12">F3</f>
        <v>Raide 2</v>
      </c>
      <c r="G51" s="8" t="str">
        <f t="shared" si="12"/>
        <v>Raide 3</v>
      </c>
      <c r="H51" s="8" t="str">
        <f t="shared" si="12"/>
        <v>Raide 4</v>
      </c>
      <c r="I51" s="8" t="str">
        <f t="shared" si="12"/>
        <v>Raide 5</v>
      </c>
      <c r="J51" s="8" t="str">
        <f t="shared" ref="J51:BB51" si="13">J3</f>
        <v>Raide 6</v>
      </c>
      <c r="K51" s="8" t="str">
        <f t="shared" si="13"/>
        <v>Raide 7</v>
      </c>
      <c r="L51" s="8" t="str">
        <f t="shared" si="13"/>
        <v>Raide 8</v>
      </c>
      <c r="M51" s="8" t="str">
        <f t="shared" si="13"/>
        <v>Raide 9</v>
      </c>
      <c r="N51" s="8" t="str">
        <f t="shared" si="13"/>
        <v>Raide 10</v>
      </c>
      <c r="O51" s="8" t="str">
        <f t="shared" si="13"/>
        <v>Raide 11</v>
      </c>
      <c r="P51" s="8" t="str">
        <f t="shared" si="13"/>
        <v>Raide 12</v>
      </c>
      <c r="Q51" s="8" t="str">
        <f t="shared" si="13"/>
        <v>Raide 13</v>
      </c>
      <c r="R51" s="8" t="str">
        <f t="shared" si="13"/>
        <v>Raide 14</v>
      </c>
      <c r="S51" s="8" t="str">
        <f t="shared" si="13"/>
        <v>Raide 15</v>
      </c>
      <c r="T51" s="8" t="str">
        <f t="shared" si="13"/>
        <v>Raide 16</v>
      </c>
      <c r="U51" s="8" t="str">
        <f t="shared" si="13"/>
        <v>Raide 17</v>
      </c>
      <c r="V51" s="8" t="str">
        <f t="shared" si="13"/>
        <v>Raide 18</v>
      </c>
      <c r="W51" s="8" t="str">
        <f t="shared" si="13"/>
        <v>Raide 19</v>
      </c>
      <c r="X51" s="8" t="str">
        <f t="shared" si="13"/>
        <v>Raide 20</v>
      </c>
      <c r="Y51" s="8" t="str">
        <f t="shared" si="13"/>
        <v>Raide 21</v>
      </c>
      <c r="Z51" s="8" t="str">
        <f t="shared" si="13"/>
        <v>Raide 22</v>
      </c>
      <c r="AA51" s="8" t="str">
        <f t="shared" si="13"/>
        <v>Raide 23</v>
      </c>
      <c r="AB51" s="8" t="str">
        <f t="shared" si="13"/>
        <v>Raide 24</v>
      </c>
      <c r="AC51" s="8" t="str">
        <f t="shared" si="13"/>
        <v>Raide 25</v>
      </c>
      <c r="AD51" s="8" t="str">
        <f t="shared" si="13"/>
        <v>Raide 26</v>
      </c>
      <c r="AE51" s="8" t="str">
        <f t="shared" si="13"/>
        <v>Raide 27</v>
      </c>
      <c r="AF51" s="8" t="str">
        <f t="shared" si="13"/>
        <v>Raide 28</v>
      </c>
      <c r="AG51" s="8" t="str">
        <f t="shared" si="13"/>
        <v>Raide 29</v>
      </c>
      <c r="AH51" s="8" t="str">
        <f t="shared" si="13"/>
        <v>Raide 30</v>
      </c>
      <c r="AI51" s="8" t="str">
        <f t="shared" si="13"/>
        <v>Raide 31</v>
      </c>
      <c r="AJ51" s="8" t="str">
        <f t="shared" si="13"/>
        <v>Raide 32</v>
      </c>
      <c r="AK51" s="8" t="str">
        <f t="shared" si="13"/>
        <v>Raide 33</v>
      </c>
      <c r="AL51" s="8" t="str">
        <f t="shared" si="13"/>
        <v>Raide 34</v>
      </c>
      <c r="AM51" s="8" t="str">
        <f t="shared" si="13"/>
        <v>Raide 35</v>
      </c>
      <c r="AN51" s="8" t="str">
        <f t="shared" si="13"/>
        <v>Raide 36</v>
      </c>
      <c r="AO51" s="8" t="str">
        <f t="shared" si="13"/>
        <v>Raide 37</v>
      </c>
      <c r="AP51" s="8" t="str">
        <f t="shared" si="13"/>
        <v>Raide 38</v>
      </c>
      <c r="AQ51" s="8" t="str">
        <f t="shared" si="13"/>
        <v>Raide 39</v>
      </c>
      <c r="AR51" s="8" t="str">
        <f t="shared" si="13"/>
        <v>Raide 40</v>
      </c>
      <c r="AS51" s="8" t="str">
        <f t="shared" si="13"/>
        <v>Raide 41</v>
      </c>
      <c r="AT51" s="8" t="str">
        <f t="shared" si="13"/>
        <v>Raide 42</v>
      </c>
      <c r="AU51" s="8" t="str">
        <f t="shared" si="13"/>
        <v>Raide 43</v>
      </c>
      <c r="AV51" s="8" t="str">
        <f t="shared" si="13"/>
        <v>Raide 44</v>
      </c>
      <c r="AW51" s="8" t="str">
        <f t="shared" si="13"/>
        <v>Raide 45</v>
      </c>
      <c r="AX51" s="8" t="str">
        <f t="shared" si="13"/>
        <v>Raide 46</v>
      </c>
      <c r="AY51" s="8" t="str">
        <f t="shared" si="13"/>
        <v>Raide 47</v>
      </c>
      <c r="AZ51" s="8" t="str">
        <f t="shared" si="13"/>
        <v>Raide 48</v>
      </c>
      <c r="BA51" s="8" t="str">
        <f t="shared" si="13"/>
        <v>Raide 49</v>
      </c>
      <c r="BB51" s="8" t="str">
        <f t="shared" si="13"/>
        <v>Raide 50</v>
      </c>
      <c r="BC51" s="8" t="str">
        <f t="shared" ref="BC51:BG51" si="14">BC3</f>
        <v>Raide 51</v>
      </c>
      <c r="BD51" s="8" t="str">
        <f t="shared" si="14"/>
        <v>Raide 52</v>
      </c>
      <c r="BE51" s="8" t="str">
        <f t="shared" si="14"/>
        <v>Raide 53</v>
      </c>
      <c r="BF51" s="8" t="str">
        <f t="shared" si="14"/>
        <v>Raide 54</v>
      </c>
      <c r="BG51" s="8" t="str">
        <f t="shared" si="14"/>
        <v>Raide 55</v>
      </c>
      <c r="BH51" s="8" t="str">
        <f t="shared" ref="BH51:CA51" si="15">BH3</f>
        <v>Raide 56</v>
      </c>
      <c r="BI51" s="8" t="str">
        <f t="shared" si="15"/>
        <v>Raide 57</v>
      </c>
      <c r="BJ51" s="8" t="str">
        <f t="shared" si="15"/>
        <v>Raide 58</v>
      </c>
      <c r="BK51" s="8" t="str">
        <f t="shared" si="15"/>
        <v>Raide 59</v>
      </c>
      <c r="BL51" s="8" t="str">
        <f t="shared" si="15"/>
        <v>Raide 60</v>
      </c>
      <c r="BM51" s="8" t="str">
        <f t="shared" si="15"/>
        <v>Raide 61</v>
      </c>
      <c r="BN51" s="8" t="str">
        <f t="shared" si="15"/>
        <v>Raide 62</v>
      </c>
      <c r="BO51" s="8" t="str">
        <f t="shared" si="15"/>
        <v>Raide 63</v>
      </c>
      <c r="BP51" s="8" t="str">
        <f t="shared" si="15"/>
        <v>Raide 64</v>
      </c>
      <c r="BQ51" s="8" t="str">
        <f t="shared" si="15"/>
        <v>Raide 65</v>
      </c>
      <c r="BR51" s="8" t="str">
        <f t="shared" si="15"/>
        <v>Raide 66</v>
      </c>
      <c r="BS51" s="8" t="str">
        <f t="shared" si="15"/>
        <v>Raide 67</v>
      </c>
      <c r="BT51" s="8" t="str">
        <f t="shared" si="15"/>
        <v>Raide 68</v>
      </c>
      <c r="BU51" s="8" t="str">
        <f t="shared" si="15"/>
        <v>Raide 69</v>
      </c>
      <c r="BV51" s="8" t="str">
        <f t="shared" si="15"/>
        <v>Raide 70</v>
      </c>
      <c r="BW51" s="8" t="str">
        <f t="shared" si="15"/>
        <v>Raide 71</v>
      </c>
      <c r="BX51" s="8" t="str">
        <f t="shared" si="15"/>
        <v>Raide 72</v>
      </c>
      <c r="BY51" s="8" t="str">
        <f t="shared" si="15"/>
        <v>Raide 73</v>
      </c>
      <c r="BZ51" s="8" t="str">
        <f t="shared" si="15"/>
        <v>Raide 74</v>
      </c>
      <c r="CA51" s="8" t="str">
        <f t="shared" si="15"/>
        <v>Raide 75</v>
      </c>
    </row>
    <row r="52" spans="2:79" ht="18" customHeight="1" x14ac:dyDescent="0.3">
      <c r="B52" s="186" t="s">
        <v>163</v>
      </c>
      <c r="C52" s="10">
        <v>1</v>
      </c>
      <c r="D52" s="2" t="s">
        <v>109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</row>
    <row r="53" spans="2:79" ht="18" customHeight="1" x14ac:dyDescent="0.3">
      <c r="B53" s="187"/>
      <c r="C53" s="10"/>
      <c r="D53" s="227" t="s">
        <v>113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</row>
    <row r="54" spans="2:79" ht="18" customHeight="1" x14ac:dyDescent="0.3">
      <c r="B54" s="187"/>
      <c r="C54" s="10"/>
      <c r="D54" s="227" t="s">
        <v>127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</row>
    <row r="55" spans="2:79" ht="18" customHeight="1" x14ac:dyDescent="0.3">
      <c r="B55" s="187"/>
      <c r="C55" s="10"/>
      <c r="D55" s="2" t="s">
        <v>164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</row>
    <row r="56" spans="2:79" ht="18" customHeight="1" x14ac:dyDescent="0.3">
      <c r="B56" s="188"/>
      <c r="C56" s="10"/>
      <c r="D56" s="2" t="s">
        <v>165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</row>
    <row r="57" spans="2:79" ht="18" customHeight="1" x14ac:dyDescent="0.3">
      <c r="B57" s="29"/>
      <c r="C57" s="34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</row>
    <row r="58" spans="2:79" ht="18" customHeight="1" x14ac:dyDescent="0.3">
      <c r="B58" s="32"/>
      <c r="C58" s="21"/>
      <c r="D58" s="22"/>
      <c r="E58" s="8" t="str">
        <f>E3</f>
        <v>Raide 1</v>
      </c>
      <c r="F58" s="8" t="str">
        <f t="shared" ref="F58:I58" si="16">F3</f>
        <v>Raide 2</v>
      </c>
      <c r="G58" s="8" t="str">
        <f t="shared" si="16"/>
        <v>Raide 3</v>
      </c>
      <c r="H58" s="8" t="str">
        <f t="shared" si="16"/>
        <v>Raide 4</v>
      </c>
      <c r="I58" s="8" t="str">
        <f t="shared" si="16"/>
        <v>Raide 5</v>
      </c>
      <c r="J58" s="8" t="str">
        <f t="shared" ref="J58:BB58" si="17">J3</f>
        <v>Raide 6</v>
      </c>
      <c r="K58" s="8" t="str">
        <f t="shared" si="17"/>
        <v>Raide 7</v>
      </c>
      <c r="L58" s="8" t="str">
        <f t="shared" si="17"/>
        <v>Raide 8</v>
      </c>
      <c r="M58" s="8" t="str">
        <f t="shared" si="17"/>
        <v>Raide 9</v>
      </c>
      <c r="N58" s="8" t="str">
        <f t="shared" si="17"/>
        <v>Raide 10</v>
      </c>
      <c r="O58" s="8" t="str">
        <f t="shared" si="17"/>
        <v>Raide 11</v>
      </c>
      <c r="P58" s="8" t="str">
        <f t="shared" si="17"/>
        <v>Raide 12</v>
      </c>
      <c r="Q58" s="8" t="str">
        <f t="shared" si="17"/>
        <v>Raide 13</v>
      </c>
      <c r="R58" s="8" t="str">
        <f t="shared" si="17"/>
        <v>Raide 14</v>
      </c>
      <c r="S58" s="8" t="str">
        <f t="shared" si="17"/>
        <v>Raide 15</v>
      </c>
      <c r="T58" s="8" t="str">
        <f t="shared" si="17"/>
        <v>Raide 16</v>
      </c>
      <c r="U58" s="8" t="str">
        <f t="shared" si="17"/>
        <v>Raide 17</v>
      </c>
      <c r="V58" s="8" t="str">
        <f t="shared" si="17"/>
        <v>Raide 18</v>
      </c>
      <c r="W58" s="8" t="str">
        <f t="shared" si="17"/>
        <v>Raide 19</v>
      </c>
      <c r="X58" s="8" t="str">
        <f t="shared" si="17"/>
        <v>Raide 20</v>
      </c>
      <c r="Y58" s="8" t="str">
        <f t="shared" si="17"/>
        <v>Raide 21</v>
      </c>
      <c r="Z58" s="8" t="str">
        <f t="shared" si="17"/>
        <v>Raide 22</v>
      </c>
      <c r="AA58" s="8" t="str">
        <f t="shared" si="17"/>
        <v>Raide 23</v>
      </c>
      <c r="AB58" s="8" t="str">
        <f t="shared" si="17"/>
        <v>Raide 24</v>
      </c>
      <c r="AC58" s="8" t="str">
        <f t="shared" si="17"/>
        <v>Raide 25</v>
      </c>
      <c r="AD58" s="8" t="str">
        <f t="shared" si="17"/>
        <v>Raide 26</v>
      </c>
      <c r="AE58" s="8" t="str">
        <f t="shared" si="17"/>
        <v>Raide 27</v>
      </c>
      <c r="AF58" s="8" t="str">
        <f t="shared" si="17"/>
        <v>Raide 28</v>
      </c>
      <c r="AG58" s="8" t="str">
        <f t="shared" si="17"/>
        <v>Raide 29</v>
      </c>
      <c r="AH58" s="8" t="str">
        <f t="shared" si="17"/>
        <v>Raide 30</v>
      </c>
      <c r="AI58" s="8" t="str">
        <f t="shared" si="17"/>
        <v>Raide 31</v>
      </c>
      <c r="AJ58" s="8" t="str">
        <f t="shared" si="17"/>
        <v>Raide 32</v>
      </c>
      <c r="AK58" s="8" t="str">
        <f t="shared" si="17"/>
        <v>Raide 33</v>
      </c>
      <c r="AL58" s="8" t="str">
        <f t="shared" si="17"/>
        <v>Raide 34</v>
      </c>
      <c r="AM58" s="8" t="str">
        <f t="shared" si="17"/>
        <v>Raide 35</v>
      </c>
      <c r="AN58" s="8" t="str">
        <f t="shared" si="17"/>
        <v>Raide 36</v>
      </c>
      <c r="AO58" s="8" t="str">
        <f t="shared" si="17"/>
        <v>Raide 37</v>
      </c>
      <c r="AP58" s="8" t="str">
        <f t="shared" si="17"/>
        <v>Raide 38</v>
      </c>
      <c r="AQ58" s="8" t="str">
        <f t="shared" si="17"/>
        <v>Raide 39</v>
      </c>
      <c r="AR58" s="8" t="str">
        <f t="shared" si="17"/>
        <v>Raide 40</v>
      </c>
      <c r="AS58" s="8" t="str">
        <f t="shared" si="17"/>
        <v>Raide 41</v>
      </c>
      <c r="AT58" s="8" t="str">
        <f t="shared" si="17"/>
        <v>Raide 42</v>
      </c>
      <c r="AU58" s="8" t="str">
        <f t="shared" si="17"/>
        <v>Raide 43</v>
      </c>
      <c r="AV58" s="8" t="str">
        <f t="shared" si="17"/>
        <v>Raide 44</v>
      </c>
      <c r="AW58" s="8" t="str">
        <f t="shared" si="17"/>
        <v>Raide 45</v>
      </c>
      <c r="AX58" s="8" t="str">
        <f t="shared" si="17"/>
        <v>Raide 46</v>
      </c>
      <c r="AY58" s="8" t="str">
        <f t="shared" si="17"/>
        <v>Raide 47</v>
      </c>
      <c r="AZ58" s="8" t="str">
        <f t="shared" si="17"/>
        <v>Raide 48</v>
      </c>
      <c r="BA58" s="8" t="str">
        <f t="shared" si="17"/>
        <v>Raide 49</v>
      </c>
      <c r="BB58" s="8" t="str">
        <f t="shared" si="17"/>
        <v>Raide 50</v>
      </c>
      <c r="BC58" s="8" t="str">
        <f t="shared" ref="BC58:BG58" si="18">BC3</f>
        <v>Raide 51</v>
      </c>
      <c r="BD58" s="8" t="str">
        <f t="shared" si="18"/>
        <v>Raide 52</v>
      </c>
      <c r="BE58" s="8" t="str">
        <f t="shared" si="18"/>
        <v>Raide 53</v>
      </c>
      <c r="BF58" s="8" t="str">
        <f t="shared" si="18"/>
        <v>Raide 54</v>
      </c>
      <c r="BG58" s="8" t="str">
        <f t="shared" si="18"/>
        <v>Raide 55</v>
      </c>
      <c r="BH58" s="8" t="str">
        <f t="shared" ref="BH58:CA58" si="19">BH3</f>
        <v>Raide 56</v>
      </c>
      <c r="BI58" s="8" t="str">
        <f t="shared" si="19"/>
        <v>Raide 57</v>
      </c>
      <c r="BJ58" s="8" t="str">
        <f t="shared" si="19"/>
        <v>Raide 58</v>
      </c>
      <c r="BK58" s="8" t="str">
        <f t="shared" si="19"/>
        <v>Raide 59</v>
      </c>
      <c r="BL58" s="8" t="str">
        <f t="shared" si="19"/>
        <v>Raide 60</v>
      </c>
      <c r="BM58" s="8" t="str">
        <f t="shared" si="19"/>
        <v>Raide 61</v>
      </c>
      <c r="BN58" s="8" t="str">
        <f t="shared" si="19"/>
        <v>Raide 62</v>
      </c>
      <c r="BO58" s="8" t="str">
        <f t="shared" si="19"/>
        <v>Raide 63</v>
      </c>
      <c r="BP58" s="8" t="str">
        <f t="shared" si="19"/>
        <v>Raide 64</v>
      </c>
      <c r="BQ58" s="8" t="str">
        <f t="shared" si="19"/>
        <v>Raide 65</v>
      </c>
      <c r="BR58" s="8" t="str">
        <f t="shared" si="19"/>
        <v>Raide 66</v>
      </c>
      <c r="BS58" s="8" t="str">
        <f t="shared" si="19"/>
        <v>Raide 67</v>
      </c>
      <c r="BT58" s="8" t="str">
        <f t="shared" si="19"/>
        <v>Raide 68</v>
      </c>
      <c r="BU58" s="8" t="str">
        <f t="shared" si="19"/>
        <v>Raide 69</v>
      </c>
      <c r="BV58" s="8" t="str">
        <f t="shared" si="19"/>
        <v>Raide 70</v>
      </c>
      <c r="BW58" s="8" t="str">
        <f t="shared" si="19"/>
        <v>Raide 71</v>
      </c>
      <c r="BX58" s="8" t="str">
        <f t="shared" si="19"/>
        <v>Raide 72</v>
      </c>
      <c r="BY58" s="8" t="str">
        <f t="shared" si="19"/>
        <v>Raide 73</v>
      </c>
      <c r="BZ58" s="8" t="str">
        <f t="shared" si="19"/>
        <v>Raide 74</v>
      </c>
      <c r="CA58" s="8" t="str">
        <f t="shared" si="19"/>
        <v>Raide 75</v>
      </c>
    </row>
    <row r="59" spans="2:79" ht="18" customHeight="1" x14ac:dyDescent="0.3">
      <c r="B59" s="185" t="s">
        <v>107</v>
      </c>
      <c r="C59" s="10">
        <v>10</v>
      </c>
      <c r="D59" s="2" t="s">
        <v>128</v>
      </c>
      <c r="E59" s="43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</row>
    <row r="60" spans="2:79" ht="18" customHeight="1" x14ac:dyDescent="0.3">
      <c r="B60" s="185"/>
      <c r="C60" s="10">
        <v>10</v>
      </c>
      <c r="D60" s="2" t="s">
        <v>129</v>
      </c>
      <c r="E60" s="43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</row>
    <row r="61" spans="2:79" ht="18" customHeight="1" x14ac:dyDescent="0.3">
      <c r="B61" s="185"/>
      <c r="C61" s="10">
        <v>10</v>
      </c>
      <c r="D61" s="2" t="s">
        <v>130</v>
      </c>
      <c r="E61" s="43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</row>
    <row r="62" spans="2:79" ht="18" customHeight="1" x14ac:dyDescent="0.3">
      <c r="B62" s="185"/>
      <c r="C62" s="10">
        <v>2</v>
      </c>
      <c r="D62" s="2" t="s">
        <v>166</v>
      </c>
      <c r="E62" s="43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</row>
    <row r="63" spans="2:79" ht="18" customHeight="1" x14ac:dyDescent="0.3">
      <c r="B63" s="185"/>
      <c r="C63" s="10">
        <v>2</v>
      </c>
      <c r="D63" s="2" t="s">
        <v>167</v>
      </c>
      <c r="E63" s="43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</row>
    <row r="64" spans="2:79" ht="18" customHeight="1" x14ac:dyDescent="0.3">
      <c r="B64" s="185"/>
      <c r="C64" s="10"/>
      <c r="D64" s="2" t="s">
        <v>108</v>
      </c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</row>
    <row r="65" spans="2:4" ht="18" customHeight="1" x14ac:dyDescent="0.3">
      <c r="B65" s="39"/>
    </row>
    <row r="66" spans="2:4" ht="18" customHeight="1" x14ac:dyDescent="0.3">
      <c r="B66" s="39"/>
    </row>
    <row r="67" spans="2:4" ht="18" customHeight="1" x14ac:dyDescent="0.3">
      <c r="B67" s="39"/>
    </row>
    <row r="68" spans="2:4" ht="18" customHeight="1" x14ac:dyDescent="0.3">
      <c r="B68" s="39"/>
      <c r="D68" s="19"/>
    </row>
    <row r="69" spans="2:4" ht="18" customHeight="1" x14ac:dyDescent="0.3">
      <c r="B69" s="39"/>
      <c r="D69" s="19"/>
    </row>
    <row r="70" spans="2:4" ht="18" customHeight="1" x14ac:dyDescent="0.3">
      <c r="B70" s="39"/>
      <c r="D70" s="19"/>
    </row>
    <row r="71" spans="2:4" ht="18" customHeight="1" x14ac:dyDescent="0.3">
      <c r="B71" s="39"/>
      <c r="D71" s="19"/>
    </row>
    <row r="72" spans="2:4" ht="18" customHeight="1" x14ac:dyDescent="0.3">
      <c r="B72" s="39"/>
      <c r="D72" s="19"/>
    </row>
    <row r="73" spans="2:4" ht="18" customHeight="1" x14ac:dyDescent="0.3">
      <c r="B73" s="39"/>
      <c r="D73" s="19"/>
    </row>
    <row r="74" spans="2:4" ht="18" customHeight="1" x14ac:dyDescent="0.3">
      <c r="B74" s="39"/>
      <c r="D74" s="19"/>
    </row>
    <row r="75" spans="2:4" ht="18" customHeight="1" x14ac:dyDescent="0.3">
      <c r="B75" s="39"/>
      <c r="D75" s="19"/>
    </row>
    <row r="76" spans="2:4" ht="18" customHeight="1" x14ac:dyDescent="0.3">
      <c r="B76" s="39"/>
      <c r="D76" s="19"/>
    </row>
    <row r="77" spans="2:4" ht="18" customHeight="1" x14ac:dyDescent="0.3">
      <c r="B77" s="39"/>
      <c r="D77" s="19"/>
    </row>
    <row r="78" spans="2:4" ht="18" customHeight="1" x14ac:dyDescent="0.3">
      <c r="B78" s="39"/>
      <c r="D78" s="19"/>
    </row>
    <row r="79" spans="2:4" ht="18" customHeight="1" x14ac:dyDescent="0.3">
      <c r="B79" s="39"/>
      <c r="D79" s="19"/>
    </row>
    <row r="80" spans="2:4" ht="18" customHeight="1" x14ac:dyDescent="0.3">
      <c r="B80" s="39"/>
      <c r="D80" s="19"/>
    </row>
    <row r="81" spans="2:4" ht="18" customHeight="1" x14ac:dyDescent="0.3">
      <c r="B81" s="39"/>
      <c r="D81" s="19"/>
    </row>
    <row r="82" spans="2:4" ht="18" customHeight="1" x14ac:dyDescent="0.3">
      <c r="B82" s="39"/>
      <c r="D82" s="19"/>
    </row>
    <row r="83" spans="2:4" ht="18" customHeight="1" x14ac:dyDescent="0.3">
      <c r="B83" s="39"/>
      <c r="D83" s="19"/>
    </row>
    <row r="84" spans="2:4" ht="18" customHeight="1" x14ac:dyDescent="0.3">
      <c r="B84" s="39"/>
      <c r="D84" s="19"/>
    </row>
    <row r="85" spans="2:4" ht="18" customHeight="1" x14ac:dyDescent="0.3">
      <c r="B85" s="39"/>
      <c r="D85" s="19"/>
    </row>
    <row r="86" spans="2:4" ht="18" customHeight="1" x14ac:dyDescent="0.3">
      <c r="B86" s="39"/>
      <c r="D86" s="19"/>
    </row>
    <row r="87" spans="2:4" ht="18" customHeight="1" x14ac:dyDescent="0.3">
      <c r="B87" s="39"/>
      <c r="D87" s="19"/>
    </row>
    <row r="88" spans="2:4" ht="18" customHeight="1" x14ac:dyDescent="0.3">
      <c r="B88" s="39"/>
      <c r="D88" s="19"/>
    </row>
    <row r="89" spans="2:4" ht="18" customHeight="1" x14ac:dyDescent="0.3">
      <c r="B89" s="39"/>
      <c r="D89" s="19"/>
    </row>
    <row r="90" spans="2:4" ht="18" customHeight="1" x14ac:dyDescent="0.3">
      <c r="B90" s="39"/>
      <c r="D90" s="19"/>
    </row>
    <row r="91" spans="2:4" ht="18" customHeight="1" x14ac:dyDescent="0.3">
      <c r="B91" s="39"/>
      <c r="D91" s="19"/>
    </row>
    <row r="92" spans="2:4" ht="18" customHeight="1" x14ac:dyDescent="0.3">
      <c r="B92" s="39"/>
      <c r="D92" s="19"/>
    </row>
    <row r="93" spans="2:4" ht="18" customHeight="1" x14ac:dyDescent="0.3">
      <c r="B93" s="39"/>
      <c r="D93" s="19"/>
    </row>
    <row r="94" spans="2:4" ht="18" customHeight="1" x14ac:dyDescent="0.3">
      <c r="B94" s="39"/>
      <c r="D94" s="19"/>
    </row>
    <row r="95" spans="2:4" ht="18" customHeight="1" x14ac:dyDescent="0.3">
      <c r="B95" s="39"/>
      <c r="D95" s="19"/>
    </row>
    <row r="96" spans="2:4" ht="18" customHeight="1" x14ac:dyDescent="0.3">
      <c r="B96" s="39"/>
      <c r="D96" s="19"/>
    </row>
    <row r="97" spans="2:4" ht="18" customHeight="1" x14ac:dyDescent="0.3">
      <c r="B97" s="39"/>
      <c r="D97" s="19"/>
    </row>
    <row r="98" spans="2:4" ht="18" customHeight="1" x14ac:dyDescent="0.3">
      <c r="B98" s="39"/>
      <c r="D98" s="19"/>
    </row>
    <row r="99" spans="2:4" ht="18" customHeight="1" x14ac:dyDescent="0.3">
      <c r="B99" s="39"/>
      <c r="D99" s="19"/>
    </row>
    <row r="100" spans="2:4" ht="18" customHeight="1" x14ac:dyDescent="0.3">
      <c r="B100" s="39"/>
      <c r="D100" s="19"/>
    </row>
    <row r="101" spans="2:4" ht="18" customHeight="1" x14ac:dyDescent="0.3">
      <c r="B101" s="39"/>
      <c r="D101" s="19"/>
    </row>
    <row r="102" spans="2:4" ht="18" customHeight="1" x14ac:dyDescent="0.3">
      <c r="B102" s="39"/>
      <c r="D102" s="19"/>
    </row>
    <row r="103" spans="2:4" ht="18" customHeight="1" x14ac:dyDescent="0.3">
      <c r="B103" s="39"/>
      <c r="D103" s="19"/>
    </row>
    <row r="104" spans="2:4" ht="18" customHeight="1" x14ac:dyDescent="0.3">
      <c r="B104" s="39"/>
      <c r="D104" s="19"/>
    </row>
    <row r="105" spans="2:4" ht="18" customHeight="1" x14ac:dyDescent="0.3">
      <c r="B105" s="39"/>
      <c r="D105" s="19"/>
    </row>
    <row r="106" spans="2:4" ht="18" customHeight="1" x14ac:dyDescent="0.3">
      <c r="B106" s="39"/>
      <c r="D106" s="19"/>
    </row>
    <row r="107" spans="2:4" ht="18" customHeight="1" x14ac:dyDescent="0.3">
      <c r="B107" s="39"/>
      <c r="D107" s="19"/>
    </row>
    <row r="108" spans="2:4" ht="18" customHeight="1" x14ac:dyDescent="0.3">
      <c r="B108" s="39"/>
      <c r="D108" s="19"/>
    </row>
    <row r="109" spans="2:4" ht="18" customHeight="1" x14ac:dyDescent="0.3">
      <c r="B109" s="39"/>
      <c r="D109" s="19"/>
    </row>
    <row r="110" spans="2:4" ht="18" customHeight="1" x14ac:dyDescent="0.3">
      <c r="B110" s="39"/>
      <c r="D110" s="19"/>
    </row>
    <row r="111" spans="2:4" ht="18" customHeight="1" x14ac:dyDescent="0.3">
      <c r="B111" s="39"/>
      <c r="D111" s="19"/>
    </row>
    <row r="112" spans="2:4" ht="18" customHeight="1" x14ac:dyDescent="0.3">
      <c r="B112" s="39"/>
      <c r="D112" s="19"/>
    </row>
    <row r="113" spans="2:4" ht="18" customHeight="1" x14ac:dyDescent="0.3">
      <c r="B113" s="39"/>
      <c r="D113" s="19"/>
    </row>
    <row r="114" spans="2:4" ht="18" customHeight="1" x14ac:dyDescent="0.3">
      <c r="B114" s="39"/>
      <c r="D114" s="19"/>
    </row>
    <row r="115" spans="2:4" ht="18" customHeight="1" x14ac:dyDescent="0.3">
      <c r="B115" s="39"/>
      <c r="D115" s="19"/>
    </row>
    <row r="116" spans="2:4" ht="18" customHeight="1" x14ac:dyDescent="0.3">
      <c r="B116" s="39"/>
      <c r="D116" s="19"/>
    </row>
    <row r="117" spans="2:4" ht="18" customHeight="1" x14ac:dyDescent="0.3">
      <c r="D117" s="19"/>
    </row>
    <row r="118" spans="2:4" ht="18" customHeight="1" x14ac:dyDescent="0.3">
      <c r="D118" s="19"/>
    </row>
    <row r="119" spans="2:4" ht="18" customHeight="1" x14ac:dyDescent="0.3">
      <c r="D119" s="19"/>
    </row>
    <row r="120" spans="2:4" ht="18" customHeight="1" x14ac:dyDescent="0.3">
      <c r="D120" s="19"/>
    </row>
    <row r="121" spans="2:4" ht="18" customHeight="1" x14ac:dyDescent="0.3">
      <c r="D121" s="19"/>
    </row>
  </sheetData>
  <sheetProtection sheet="1" objects="1" scenarios="1" selectLockedCells="1"/>
  <mergeCells count="8">
    <mergeCell ref="B1:D3"/>
    <mergeCell ref="B59:B64"/>
    <mergeCell ref="B52:B56"/>
    <mergeCell ref="B10:B13"/>
    <mergeCell ref="B6:B9"/>
    <mergeCell ref="B18:B26"/>
    <mergeCell ref="B29:B38"/>
    <mergeCell ref="B41:B49"/>
  </mergeCells>
  <phoneticPr fontId="17" type="noConversion"/>
  <dataValidations count="1">
    <dataValidation type="decimal" operator="greaterThanOrEqual" allowBlank="1" showInputMessage="1" showErrorMessage="1" error="Kirjoita luku" sqref="E5:CA5 E18:CA23 E25:CA25 E29:CA36 E38:CA38 E41:CA46 E48:CA48" xr:uid="{4BE765A6-D140-4FE4-AF19-A62E1F843D9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4</xdr:col>
                    <xdr:colOff>22860</xdr:colOff>
                    <xdr:row>5</xdr:row>
                    <xdr:rowOff>22860</xdr:rowOff>
                  </from>
                  <to>
                    <xdr:col>4</xdr:col>
                    <xdr:colOff>1280160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Drop Down 16">
              <controlPr defaultSize="0" autoLine="0" autoPict="0">
                <anchor moveWithCells="1">
                  <from>
                    <xdr:col>5</xdr:col>
                    <xdr:colOff>22860</xdr:colOff>
                    <xdr:row>5</xdr:row>
                    <xdr:rowOff>22860</xdr:rowOff>
                  </from>
                  <to>
                    <xdr:col>5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Drop Down 17">
              <controlPr defaultSize="0" autoLine="0" autoPict="0">
                <anchor moveWithCells="1">
                  <from>
                    <xdr:col>6</xdr:col>
                    <xdr:colOff>22860</xdr:colOff>
                    <xdr:row>5</xdr:row>
                    <xdr:rowOff>22860</xdr:rowOff>
                  </from>
                  <to>
                    <xdr:col>6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Drop Down 18">
              <controlPr defaultSize="0" autoLine="0" autoPict="0">
                <anchor moveWithCells="1">
                  <from>
                    <xdr:col>7</xdr:col>
                    <xdr:colOff>22860</xdr:colOff>
                    <xdr:row>5</xdr:row>
                    <xdr:rowOff>22860</xdr:rowOff>
                  </from>
                  <to>
                    <xdr:col>7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Drop Down 19">
              <controlPr defaultSize="0" autoLine="0" autoPict="0">
                <anchor moveWithCells="1">
                  <from>
                    <xdr:col>8</xdr:col>
                    <xdr:colOff>22860</xdr:colOff>
                    <xdr:row>5</xdr:row>
                    <xdr:rowOff>22860</xdr:rowOff>
                  </from>
                  <to>
                    <xdr:col>8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" name="Drop Down 32">
              <controlPr defaultSize="0" autoLine="0" autoPict="0">
                <anchor moveWithCells="1">
                  <from>
                    <xdr:col>4</xdr:col>
                    <xdr:colOff>22860</xdr:colOff>
                    <xdr:row>9</xdr:row>
                    <xdr:rowOff>22860</xdr:rowOff>
                  </from>
                  <to>
                    <xdr:col>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1" name="Drop Down 34">
              <controlPr defaultSize="0" autoLine="0" autoPict="0">
                <anchor moveWithCells="1">
                  <from>
                    <xdr:col>4</xdr:col>
                    <xdr:colOff>22860</xdr:colOff>
                    <xdr:row>12</xdr:row>
                    <xdr:rowOff>22860</xdr:rowOff>
                  </from>
                  <to>
                    <xdr:col>5</xdr:col>
                    <xdr:colOff>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2" name="Drop Down 35">
              <controlPr defaultSize="0" autoLine="0" autoPict="0">
                <anchor moveWithCells="1">
                  <from>
                    <xdr:col>4</xdr:col>
                    <xdr:colOff>30480</xdr:colOff>
                    <xdr:row>10</xdr:row>
                    <xdr:rowOff>15240</xdr:rowOff>
                  </from>
                  <to>
                    <xdr:col>5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3" name="Drop Down 36">
              <controlPr defaultSize="0" autoLine="0" autoPict="0">
                <anchor moveWithCells="1">
                  <from>
                    <xdr:col>4</xdr:col>
                    <xdr:colOff>30480</xdr:colOff>
                    <xdr:row>11</xdr:row>
                    <xdr:rowOff>22860</xdr:rowOff>
                  </from>
                  <to>
                    <xdr:col>5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4" name="Drop Down 37">
              <controlPr defaultSize="0" autoLine="0" autoPict="0">
                <anchor moveWithCells="1">
                  <from>
                    <xdr:col>4</xdr:col>
                    <xdr:colOff>22860</xdr:colOff>
                    <xdr:row>25</xdr:row>
                    <xdr:rowOff>22860</xdr:rowOff>
                  </from>
                  <to>
                    <xdr:col>4</xdr:col>
                    <xdr:colOff>1821180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5" name="Drop Down 39">
              <controlPr defaultSize="0" autoLine="0" autoPict="0">
                <anchor moveWithCells="1">
                  <from>
                    <xdr:col>4</xdr:col>
                    <xdr:colOff>22860</xdr:colOff>
                    <xdr:row>48</xdr:row>
                    <xdr:rowOff>22860</xdr:rowOff>
                  </from>
                  <to>
                    <xdr:col>4</xdr:col>
                    <xdr:colOff>1821180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6" name="Drop Down 40">
              <controlPr defaultSize="0" autoLine="0" autoPict="0">
                <anchor moveWithCells="1">
                  <from>
                    <xdr:col>4</xdr:col>
                    <xdr:colOff>22860</xdr:colOff>
                    <xdr:row>52</xdr:row>
                    <xdr:rowOff>22860</xdr:rowOff>
                  </from>
                  <to>
                    <xdr:col>4</xdr:col>
                    <xdr:colOff>1821180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7" name="Drop Down 41">
              <controlPr defaultSize="0" autoLine="0" autoPict="0">
                <anchor moveWithCells="1">
                  <from>
                    <xdr:col>4</xdr:col>
                    <xdr:colOff>22860</xdr:colOff>
                    <xdr:row>53</xdr:row>
                    <xdr:rowOff>22860</xdr:rowOff>
                  </from>
                  <to>
                    <xdr:col>4</xdr:col>
                    <xdr:colOff>1821180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8" name="Drop Down 44">
              <controlPr defaultSize="0" autoLine="0" autoPict="0">
                <anchor moveWithCells="1">
                  <from>
                    <xdr:col>4</xdr:col>
                    <xdr:colOff>22860</xdr:colOff>
                    <xdr:row>51</xdr:row>
                    <xdr:rowOff>22860</xdr:rowOff>
                  </from>
                  <to>
                    <xdr:col>4</xdr:col>
                    <xdr:colOff>1821180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9" name="Drop Down 49">
              <controlPr defaultSize="0" autoLine="0" autoPict="0">
                <anchor moveWithCells="1">
                  <from>
                    <xdr:col>5</xdr:col>
                    <xdr:colOff>22860</xdr:colOff>
                    <xdr:row>9</xdr:row>
                    <xdr:rowOff>22860</xdr:rowOff>
                  </from>
                  <to>
                    <xdr:col>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0" name="Drop Down 50">
              <controlPr defaultSize="0" autoLine="0" autoPict="0">
                <anchor moveWithCells="1">
                  <from>
                    <xdr:col>6</xdr:col>
                    <xdr:colOff>22860</xdr:colOff>
                    <xdr:row>9</xdr:row>
                    <xdr:rowOff>22860</xdr:rowOff>
                  </from>
                  <to>
                    <xdr:col>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1" name="Drop Down 51">
              <controlPr defaultSize="0" autoLine="0" autoPict="0">
                <anchor moveWithCells="1">
                  <from>
                    <xdr:col>5</xdr:col>
                    <xdr:colOff>7620</xdr:colOff>
                    <xdr:row>10</xdr:row>
                    <xdr:rowOff>22860</xdr:rowOff>
                  </from>
                  <to>
                    <xdr:col>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2" name="Drop Down 52">
              <controlPr defaultSize="0" autoLine="0" autoPict="0">
                <anchor moveWithCells="1">
                  <from>
                    <xdr:col>6</xdr:col>
                    <xdr:colOff>7620</xdr:colOff>
                    <xdr:row>10</xdr:row>
                    <xdr:rowOff>22860</xdr:rowOff>
                  </from>
                  <to>
                    <xdr:col>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3" name="Drop Down 53">
              <controlPr defaultSize="0" autoLine="0" autoPict="0">
                <anchor moveWithCells="1">
                  <from>
                    <xdr:col>5</xdr:col>
                    <xdr:colOff>7620</xdr:colOff>
                    <xdr:row>11</xdr:row>
                    <xdr:rowOff>22860</xdr:rowOff>
                  </from>
                  <to>
                    <xdr:col>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4" name="Drop Down 54">
              <controlPr defaultSize="0" autoLine="0" autoPict="0">
                <anchor moveWithCells="1">
                  <from>
                    <xdr:col>6</xdr:col>
                    <xdr:colOff>7620</xdr:colOff>
                    <xdr:row>11</xdr:row>
                    <xdr:rowOff>22860</xdr:rowOff>
                  </from>
                  <to>
                    <xdr:col>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5" name="Drop Down 55">
              <controlPr defaultSize="0" autoLine="0" autoPict="0">
                <anchor moveWithCells="1">
                  <from>
                    <xdr:col>5</xdr:col>
                    <xdr:colOff>22860</xdr:colOff>
                    <xdr:row>12</xdr:row>
                    <xdr:rowOff>22860</xdr:rowOff>
                  </from>
                  <to>
                    <xdr:col>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6" name="Drop Down 56">
              <controlPr defaultSize="0" autoLine="0" autoPict="0">
                <anchor moveWithCells="1">
                  <from>
                    <xdr:col>6</xdr:col>
                    <xdr:colOff>22860</xdr:colOff>
                    <xdr:row>12</xdr:row>
                    <xdr:rowOff>22860</xdr:rowOff>
                  </from>
                  <to>
                    <xdr:col>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7" name="Drop Down 57">
              <controlPr defaultSize="0" autoLine="0" autoPict="0">
                <anchor moveWithCells="1">
                  <from>
                    <xdr:col>5</xdr:col>
                    <xdr:colOff>22860</xdr:colOff>
                    <xdr:row>25</xdr:row>
                    <xdr:rowOff>22860</xdr:rowOff>
                  </from>
                  <to>
                    <xdr:col>5</xdr:col>
                    <xdr:colOff>1821180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8" name="Drop Down 58">
              <controlPr defaultSize="0" autoLine="0" autoPict="0">
                <anchor moveWithCells="1">
                  <from>
                    <xdr:col>6</xdr:col>
                    <xdr:colOff>22860</xdr:colOff>
                    <xdr:row>25</xdr:row>
                    <xdr:rowOff>22860</xdr:rowOff>
                  </from>
                  <to>
                    <xdr:col>6</xdr:col>
                    <xdr:colOff>1821180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9" name="Drop Down 59">
              <controlPr defaultSize="0" autoLine="0" autoPict="0">
                <anchor moveWithCells="1">
                  <from>
                    <xdr:col>5</xdr:col>
                    <xdr:colOff>22860</xdr:colOff>
                    <xdr:row>48</xdr:row>
                    <xdr:rowOff>22860</xdr:rowOff>
                  </from>
                  <to>
                    <xdr:col>5</xdr:col>
                    <xdr:colOff>1821180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0" name="Drop Down 60">
              <controlPr defaultSize="0" autoLine="0" autoPict="0">
                <anchor moveWithCells="1">
                  <from>
                    <xdr:col>6</xdr:col>
                    <xdr:colOff>22860</xdr:colOff>
                    <xdr:row>48</xdr:row>
                    <xdr:rowOff>22860</xdr:rowOff>
                  </from>
                  <to>
                    <xdr:col>6</xdr:col>
                    <xdr:colOff>1821180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1" name="Drop Down 61">
              <controlPr defaultSize="0" autoLine="0" autoPict="0">
                <anchor moveWithCells="1">
                  <from>
                    <xdr:col>5</xdr:col>
                    <xdr:colOff>22860</xdr:colOff>
                    <xdr:row>51</xdr:row>
                    <xdr:rowOff>22860</xdr:rowOff>
                  </from>
                  <to>
                    <xdr:col>5</xdr:col>
                    <xdr:colOff>1821180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2" name="Drop Down 62">
              <controlPr defaultSize="0" autoLine="0" autoPict="0">
                <anchor moveWithCells="1">
                  <from>
                    <xdr:col>6</xdr:col>
                    <xdr:colOff>22860</xdr:colOff>
                    <xdr:row>51</xdr:row>
                    <xdr:rowOff>22860</xdr:rowOff>
                  </from>
                  <to>
                    <xdr:col>6</xdr:col>
                    <xdr:colOff>1821180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3" name="Drop Down 63">
              <controlPr defaultSize="0" autoLine="0" autoPict="0">
                <anchor moveWithCells="1">
                  <from>
                    <xdr:col>5</xdr:col>
                    <xdr:colOff>22860</xdr:colOff>
                    <xdr:row>52</xdr:row>
                    <xdr:rowOff>22860</xdr:rowOff>
                  </from>
                  <to>
                    <xdr:col>5</xdr:col>
                    <xdr:colOff>1821180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4" name="Drop Down 64">
              <controlPr defaultSize="0" autoLine="0" autoPict="0">
                <anchor moveWithCells="1">
                  <from>
                    <xdr:col>6</xdr:col>
                    <xdr:colOff>22860</xdr:colOff>
                    <xdr:row>52</xdr:row>
                    <xdr:rowOff>22860</xdr:rowOff>
                  </from>
                  <to>
                    <xdr:col>6</xdr:col>
                    <xdr:colOff>1821180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5" name="Drop Down 68">
              <controlPr defaultSize="0" autoLine="0" autoPict="0">
                <anchor moveWithCells="1">
                  <from>
                    <xdr:col>5</xdr:col>
                    <xdr:colOff>22860</xdr:colOff>
                    <xdr:row>53</xdr:row>
                    <xdr:rowOff>22860</xdr:rowOff>
                  </from>
                  <to>
                    <xdr:col>5</xdr:col>
                    <xdr:colOff>1821180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6" name="Drop Down 69">
              <controlPr defaultSize="0" autoLine="0" autoPict="0">
                <anchor moveWithCells="1">
                  <from>
                    <xdr:col>6</xdr:col>
                    <xdr:colOff>22860</xdr:colOff>
                    <xdr:row>53</xdr:row>
                    <xdr:rowOff>22860</xdr:rowOff>
                  </from>
                  <to>
                    <xdr:col>6</xdr:col>
                    <xdr:colOff>1821180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7" name="Drop Down 72">
              <controlPr defaultSize="0" autoLine="0" autoPict="0">
                <anchor moveWithCells="1">
                  <from>
                    <xdr:col>7</xdr:col>
                    <xdr:colOff>22860</xdr:colOff>
                    <xdr:row>9</xdr:row>
                    <xdr:rowOff>22860</xdr:rowOff>
                  </from>
                  <to>
                    <xdr:col>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8" name="Drop Down 73">
              <controlPr defaultSize="0" autoLine="0" autoPict="0">
                <anchor moveWithCells="1">
                  <from>
                    <xdr:col>8</xdr:col>
                    <xdr:colOff>22860</xdr:colOff>
                    <xdr:row>9</xdr:row>
                    <xdr:rowOff>22860</xdr:rowOff>
                  </from>
                  <to>
                    <xdr:col>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9" name="Drop Down 74">
              <controlPr defaultSize="0" autoLine="0" autoPict="0">
                <anchor moveWithCells="1">
                  <from>
                    <xdr:col>7</xdr:col>
                    <xdr:colOff>7620</xdr:colOff>
                    <xdr:row>10</xdr:row>
                    <xdr:rowOff>22860</xdr:rowOff>
                  </from>
                  <to>
                    <xdr:col>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0" name="Drop Down 75">
              <controlPr defaultSize="0" autoLine="0" autoPict="0">
                <anchor moveWithCells="1">
                  <from>
                    <xdr:col>8</xdr:col>
                    <xdr:colOff>7620</xdr:colOff>
                    <xdr:row>10</xdr:row>
                    <xdr:rowOff>22860</xdr:rowOff>
                  </from>
                  <to>
                    <xdr:col>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1" name="Drop Down 76">
              <controlPr defaultSize="0" autoLine="0" autoPict="0">
                <anchor moveWithCells="1">
                  <from>
                    <xdr:col>7</xdr:col>
                    <xdr:colOff>7620</xdr:colOff>
                    <xdr:row>11</xdr:row>
                    <xdr:rowOff>22860</xdr:rowOff>
                  </from>
                  <to>
                    <xdr:col>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2" name="Drop Down 77">
              <controlPr defaultSize="0" autoLine="0" autoPict="0">
                <anchor moveWithCells="1">
                  <from>
                    <xdr:col>8</xdr:col>
                    <xdr:colOff>7620</xdr:colOff>
                    <xdr:row>11</xdr:row>
                    <xdr:rowOff>22860</xdr:rowOff>
                  </from>
                  <to>
                    <xdr:col>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3" name="Drop Down 78">
              <controlPr defaultSize="0" autoLine="0" autoPict="0">
                <anchor moveWithCells="1">
                  <from>
                    <xdr:col>7</xdr:col>
                    <xdr:colOff>22860</xdr:colOff>
                    <xdr:row>12</xdr:row>
                    <xdr:rowOff>22860</xdr:rowOff>
                  </from>
                  <to>
                    <xdr:col>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4" name="Drop Down 79">
              <controlPr defaultSize="0" autoLine="0" autoPict="0">
                <anchor moveWithCells="1">
                  <from>
                    <xdr:col>8</xdr:col>
                    <xdr:colOff>22860</xdr:colOff>
                    <xdr:row>12</xdr:row>
                    <xdr:rowOff>22860</xdr:rowOff>
                  </from>
                  <to>
                    <xdr:col>9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5" name="Drop Down 80">
              <controlPr defaultSize="0" autoLine="0" autoPict="0">
                <anchor moveWithCells="1">
                  <from>
                    <xdr:col>7</xdr:col>
                    <xdr:colOff>22860</xdr:colOff>
                    <xdr:row>25</xdr:row>
                    <xdr:rowOff>22860</xdr:rowOff>
                  </from>
                  <to>
                    <xdr:col>7</xdr:col>
                    <xdr:colOff>1821180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6" name="Drop Down 81">
              <controlPr defaultSize="0" autoLine="0" autoPict="0">
                <anchor moveWithCells="1">
                  <from>
                    <xdr:col>8</xdr:col>
                    <xdr:colOff>22860</xdr:colOff>
                    <xdr:row>25</xdr:row>
                    <xdr:rowOff>22860</xdr:rowOff>
                  </from>
                  <to>
                    <xdr:col>8</xdr:col>
                    <xdr:colOff>1821180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7" name="Drop Down 82">
              <controlPr defaultSize="0" autoLine="0" autoPict="0">
                <anchor moveWithCells="1">
                  <from>
                    <xdr:col>7</xdr:col>
                    <xdr:colOff>22860</xdr:colOff>
                    <xdr:row>48</xdr:row>
                    <xdr:rowOff>22860</xdr:rowOff>
                  </from>
                  <to>
                    <xdr:col>7</xdr:col>
                    <xdr:colOff>1821180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8" name="Drop Down 83">
              <controlPr defaultSize="0" autoLine="0" autoPict="0">
                <anchor moveWithCells="1">
                  <from>
                    <xdr:col>8</xdr:col>
                    <xdr:colOff>22860</xdr:colOff>
                    <xdr:row>48</xdr:row>
                    <xdr:rowOff>22860</xdr:rowOff>
                  </from>
                  <to>
                    <xdr:col>8</xdr:col>
                    <xdr:colOff>1821180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9" name="Drop Down 84">
              <controlPr defaultSize="0" autoLine="0" autoPict="0">
                <anchor moveWithCells="1">
                  <from>
                    <xdr:col>7</xdr:col>
                    <xdr:colOff>22860</xdr:colOff>
                    <xdr:row>51</xdr:row>
                    <xdr:rowOff>22860</xdr:rowOff>
                  </from>
                  <to>
                    <xdr:col>7</xdr:col>
                    <xdr:colOff>1821180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0" name="Drop Down 85">
              <controlPr defaultSize="0" autoLine="0" autoPict="0">
                <anchor moveWithCells="1">
                  <from>
                    <xdr:col>8</xdr:col>
                    <xdr:colOff>22860</xdr:colOff>
                    <xdr:row>51</xdr:row>
                    <xdr:rowOff>22860</xdr:rowOff>
                  </from>
                  <to>
                    <xdr:col>8</xdr:col>
                    <xdr:colOff>1821180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1" name="Drop Down 86">
              <controlPr defaultSize="0" autoLine="0" autoPict="0">
                <anchor moveWithCells="1">
                  <from>
                    <xdr:col>7</xdr:col>
                    <xdr:colOff>22860</xdr:colOff>
                    <xdr:row>52</xdr:row>
                    <xdr:rowOff>22860</xdr:rowOff>
                  </from>
                  <to>
                    <xdr:col>7</xdr:col>
                    <xdr:colOff>1821180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2" name="Drop Down 87">
              <controlPr defaultSize="0" autoLine="0" autoPict="0">
                <anchor moveWithCells="1">
                  <from>
                    <xdr:col>8</xdr:col>
                    <xdr:colOff>22860</xdr:colOff>
                    <xdr:row>52</xdr:row>
                    <xdr:rowOff>22860</xdr:rowOff>
                  </from>
                  <to>
                    <xdr:col>8</xdr:col>
                    <xdr:colOff>1821180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3" name="Drop Down 88">
              <controlPr defaultSize="0" autoLine="0" autoPict="0">
                <anchor moveWithCells="1">
                  <from>
                    <xdr:col>7</xdr:col>
                    <xdr:colOff>22860</xdr:colOff>
                    <xdr:row>53</xdr:row>
                    <xdr:rowOff>22860</xdr:rowOff>
                  </from>
                  <to>
                    <xdr:col>7</xdr:col>
                    <xdr:colOff>1821180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4" name="Drop Down 89">
              <controlPr defaultSize="0" autoLine="0" autoPict="0">
                <anchor moveWithCells="1">
                  <from>
                    <xdr:col>8</xdr:col>
                    <xdr:colOff>22860</xdr:colOff>
                    <xdr:row>53</xdr:row>
                    <xdr:rowOff>22860</xdr:rowOff>
                  </from>
                  <to>
                    <xdr:col>8</xdr:col>
                    <xdr:colOff>1821180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5" name="Drop Down 113">
              <controlPr defaultSize="0" autoLine="0" autoPict="0">
                <anchor moveWithCells="1">
                  <from>
                    <xdr:col>4</xdr:col>
                    <xdr:colOff>22860</xdr:colOff>
                    <xdr:row>54</xdr:row>
                    <xdr:rowOff>22860</xdr:rowOff>
                  </from>
                  <to>
                    <xdr:col>4</xdr:col>
                    <xdr:colOff>1821180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6" name="Drop Down 114">
              <controlPr defaultSize="0" autoLine="0" autoPict="0">
                <anchor moveWithCells="1">
                  <from>
                    <xdr:col>5</xdr:col>
                    <xdr:colOff>22860</xdr:colOff>
                    <xdr:row>54</xdr:row>
                    <xdr:rowOff>22860</xdr:rowOff>
                  </from>
                  <to>
                    <xdr:col>5</xdr:col>
                    <xdr:colOff>1821180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7" name="Drop Down 115">
              <controlPr defaultSize="0" autoLine="0" autoPict="0">
                <anchor moveWithCells="1">
                  <from>
                    <xdr:col>6</xdr:col>
                    <xdr:colOff>22860</xdr:colOff>
                    <xdr:row>54</xdr:row>
                    <xdr:rowOff>22860</xdr:rowOff>
                  </from>
                  <to>
                    <xdr:col>6</xdr:col>
                    <xdr:colOff>1821180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8" name="Drop Down 116">
              <controlPr defaultSize="0" autoLine="0" autoPict="0">
                <anchor moveWithCells="1">
                  <from>
                    <xdr:col>7</xdr:col>
                    <xdr:colOff>22860</xdr:colOff>
                    <xdr:row>54</xdr:row>
                    <xdr:rowOff>22860</xdr:rowOff>
                  </from>
                  <to>
                    <xdr:col>7</xdr:col>
                    <xdr:colOff>1821180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9" name="Drop Down 117">
              <controlPr defaultSize="0" autoLine="0" autoPict="0">
                <anchor moveWithCells="1">
                  <from>
                    <xdr:col>8</xdr:col>
                    <xdr:colOff>22860</xdr:colOff>
                    <xdr:row>54</xdr:row>
                    <xdr:rowOff>22860</xdr:rowOff>
                  </from>
                  <to>
                    <xdr:col>8</xdr:col>
                    <xdr:colOff>1821180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0" name="Drop Down 118">
              <controlPr defaultSize="0" autoLine="0" autoPict="0">
                <anchor moveWithCells="1">
                  <from>
                    <xdr:col>4</xdr:col>
                    <xdr:colOff>22860</xdr:colOff>
                    <xdr:row>55</xdr:row>
                    <xdr:rowOff>22860</xdr:rowOff>
                  </from>
                  <to>
                    <xdr:col>4</xdr:col>
                    <xdr:colOff>1821180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61" name="Drop Down 119">
              <controlPr defaultSize="0" autoLine="0" autoPict="0">
                <anchor moveWithCells="1">
                  <from>
                    <xdr:col>5</xdr:col>
                    <xdr:colOff>22860</xdr:colOff>
                    <xdr:row>55</xdr:row>
                    <xdr:rowOff>22860</xdr:rowOff>
                  </from>
                  <to>
                    <xdr:col>5</xdr:col>
                    <xdr:colOff>1821180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62" name="Drop Down 120">
              <controlPr defaultSize="0" autoLine="0" autoPict="0">
                <anchor moveWithCells="1">
                  <from>
                    <xdr:col>6</xdr:col>
                    <xdr:colOff>22860</xdr:colOff>
                    <xdr:row>55</xdr:row>
                    <xdr:rowOff>22860</xdr:rowOff>
                  </from>
                  <to>
                    <xdr:col>6</xdr:col>
                    <xdr:colOff>1821180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63" name="Drop Down 121">
              <controlPr defaultSize="0" autoLine="0" autoPict="0">
                <anchor moveWithCells="1">
                  <from>
                    <xdr:col>7</xdr:col>
                    <xdr:colOff>22860</xdr:colOff>
                    <xdr:row>55</xdr:row>
                    <xdr:rowOff>22860</xdr:rowOff>
                  </from>
                  <to>
                    <xdr:col>7</xdr:col>
                    <xdr:colOff>1821180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64" name="Drop Down 122">
              <controlPr defaultSize="0" autoLine="0" autoPict="0">
                <anchor moveWithCells="1">
                  <from>
                    <xdr:col>8</xdr:col>
                    <xdr:colOff>22860</xdr:colOff>
                    <xdr:row>55</xdr:row>
                    <xdr:rowOff>22860</xdr:rowOff>
                  </from>
                  <to>
                    <xdr:col>8</xdr:col>
                    <xdr:colOff>1821180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65" name="Drop Down 152">
              <controlPr defaultSize="0" autoLine="0" autoPict="0">
                <anchor moveWithCells="1">
                  <from>
                    <xdr:col>4</xdr:col>
                    <xdr:colOff>22860</xdr:colOff>
                    <xdr:row>8</xdr:row>
                    <xdr:rowOff>22860</xdr:rowOff>
                  </from>
                  <to>
                    <xdr:col>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66" name="Drop Down 153">
              <controlPr defaultSize="0" autoLine="0" autoPict="0">
                <anchor moveWithCells="1">
                  <from>
                    <xdr:col>5</xdr:col>
                    <xdr:colOff>22860</xdr:colOff>
                    <xdr:row>8</xdr:row>
                    <xdr:rowOff>22860</xdr:rowOff>
                  </from>
                  <to>
                    <xdr:col>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67" name="Drop Down 154">
              <controlPr defaultSize="0" autoLine="0" autoPict="0">
                <anchor moveWithCells="1">
                  <from>
                    <xdr:col>6</xdr:col>
                    <xdr:colOff>22860</xdr:colOff>
                    <xdr:row>8</xdr:row>
                    <xdr:rowOff>22860</xdr:rowOff>
                  </from>
                  <to>
                    <xdr:col>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68" name="Drop Down 155">
              <controlPr defaultSize="0" autoLine="0" autoPict="0">
                <anchor moveWithCells="1">
                  <from>
                    <xdr:col>7</xdr:col>
                    <xdr:colOff>22860</xdr:colOff>
                    <xdr:row>8</xdr:row>
                    <xdr:rowOff>22860</xdr:rowOff>
                  </from>
                  <to>
                    <xdr:col>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69" name="Drop Down 156">
              <controlPr defaultSize="0" autoLine="0" autoPict="0">
                <anchor moveWithCells="1">
                  <from>
                    <xdr:col>8</xdr:col>
                    <xdr:colOff>22860</xdr:colOff>
                    <xdr:row>8</xdr:row>
                    <xdr:rowOff>22860</xdr:rowOff>
                  </from>
                  <to>
                    <xdr:col>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70" name="Drop Down 157">
              <controlPr defaultSize="0" autoLine="0" autoPict="0">
                <anchor moveWithCells="1">
                  <from>
                    <xdr:col>4</xdr:col>
                    <xdr:colOff>22860</xdr:colOff>
                    <xdr:row>16</xdr:row>
                    <xdr:rowOff>22860</xdr:rowOff>
                  </from>
                  <to>
                    <xdr:col>5</xdr:col>
                    <xdr:colOff>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71" name="Drop Down 158">
              <controlPr defaultSize="0" autoLine="0" autoPict="0">
                <anchor moveWithCells="1">
                  <from>
                    <xdr:col>5</xdr:col>
                    <xdr:colOff>22860</xdr:colOff>
                    <xdr:row>16</xdr:row>
                    <xdr:rowOff>22860</xdr:rowOff>
                  </from>
                  <to>
                    <xdr:col>6</xdr:col>
                    <xdr:colOff>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72" name="Drop Down 159">
              <controlPr defaultSize="0" autoLine="0" autoPict="0">
                <anchor moveWithCells="1">
                  <from>
                    <xdr:col>6</xdr:col>
                    <xdr:colOff>22860</xdr:colOff>
                    <xdr:row>16</xdr:row>
                    <xdr:rowOff>22860</xdr:rowOff>
                  </from>
                  <to>
                    <xdr:col>7</xdr:col>
                    <xdr:colOff>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73" name="Drop Down 160">
              <controlPr defaultSize="0" autoLine="0" autoPict="0">
                <anchor moveWithCells="1">
                  <from>
                    <xdr:col>7</xdr:col>
                    <xdr:colOff>22860</xdr:colOff>
                    <xdr:row>16</xdr:row>
                    <xdr:rowOff>22860</xdr:rowOff>
                  </from>
                  <to>
                    <xdr:col>8</xdr:col>
                    <xdr:colOff>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74" name="Drop Down 161">
              <controlPr defaultSize="0" autoLine="0" autoPict="0">
                <anchor moveWithCells="1">
                  <from>
                    <xdr:col>8</xdr:col>
                    <xdr:colOff>22860</xdr:colOff>
                    <xdr:row>16</xdr:row>
                    <xdr:rowOff>22860</xdr:rowOff>
                  </from>
                  <to>
                    <xdr:col>9</xdr:col>
                    <xdr:colOff>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75" name="Drop Down 267">
              <controlPr defaultSize="0" autoLine="0" autoPict="0">
                <anchor moveWithCells="1">
                  <from>
                    <xdr:col>9</xdr:col>
                    <xdr:colOff>22860</xdr:colOff>
                    <xdr:row>5</xdr:row>
                    <xdr:rowOff>22860</xdr:rowOff>
                  </from>
                  <to>
                    <xdr:col>9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76" name="Drop Down 268">
              <controlPr defaultSize="0" autoLine="0" autoPict="0">
                <anchor moveWithCells="1">
                  <from>
                    <xdr:col>9</xdr:col>
                    <xdr:colOff>22860</xdr:colOff>
                    <xdr:row>9</xdr:row>
                    <xdr:rowOff>22860</xdr:rowOff>
                  </from>
                  <to>
                    <xdr:col>10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77" name="Drop Down 269">
              <controlPr defaultSize="0" autoLine="0" autoPict="0">
                <anchor moveWithCells="1">
                  <from>
                    <xdr:col>9</xdr:col>
                    <xdr:colOff>7620</xdr:colOff>
                    <xdr:row>10</xdr:row>
                    <xdr:rowOff>22860</xdr:rowOff>
                  </from>
                  <to>
                    <xdr:col>10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78" name="Drop Down 270">
              <controlPr defaultSize="0" autoLine="0" autoPict="0">
                <anchor moveWithCells="1">
                  <from>
                    <xdr:col>9</xdr:col>
                    <xdr:colOff>7620</xdr:colOff>
                    <xdr:row>11</xdr:row>
                    <xdr:rowOff>22860</xdr:rowOff>
                  </from>
                  <to>
                    <xdr:col>10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79" name="Drop Down 271">
              <controlPr defaultSize="0" autoLine="0" autoPict="0">
                <anchor moveWithCells="1">
                  <from>
                    <xdr:col>9</xdr:col>
                    <xdr:colOff>22860</xdr:colOff>
                    <xdr:row>12</xdr:row>
                    <xdr:rowOff>22860</xdr:rowOff>
                  </from>
                  <to>
                    <xdr:col>10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80" name="Drop Down 272">
              <controlPr defaultSize="0" autoLine="0" autoPict="0">
                <anchor moveWithCells="1">
                  <from>
                    <xdr:col>9</xdr:col>
                    <xdr:colOff>22860</xdr:colOff>
                    <xdr:row>25</xdr:row>
                    <xdr:rowOff>22860</xdr:rowOff>
                  </from>
                  <to>
                    <xdr:col>9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81" name="Drop Down 273">
              <controlPr defaultSize="0" autoLine="0" autoPict="0">
                <anchor moveWithCells="1">
                  <from>
                    <xdr:col>9</xdr:col>
                    <xdr:colOff>22860</xdr:colOff>
                    <xdr:row>48</xdr:row>
                    <xdr:rowOff>22860</xdr:rowOff>
                  </from>
                  <to>
                    <xdr:col>9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82" name="Drop Down 274">
              <controlPr defaultSize="0" autoLine="0" autoPict="0">
                <anchor moveWithCells="1">
                  <from>
                    <xdr:col>9</xdr:col>
                    <xdr:colOff>22860</xdr:colOff>
                    <xdr:row>51</xdr:row>
                    <xdr:rowOff>22860</xdr:rowOff>
                  </from>
                  <to>
                    <xdr:col>9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83" name="Drop Down 275">
              <controlPr defaultSize="0" autoLine="0" autoPict="0">
                <anchor moveWithCells="1">
                  <from>
                    <xdr:col>9</xdr:col>
                    <xdr:colOff>22860</xdr:colOff>
                    <xdr:row>52</xdr:row>
                    <xdr:rowOff>22860</xdr:rowOff>
                  </from>
                  <to>
                    <xdr:col>9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84" name="Drop Down 276">
              <controlPr defaultSize="0" autoLine="0" autoPict="0">
                <anchor moveWithCells="1">
                  <from>
                    <xdr:col>9</xdr:col>
                    <xdr:colOff>22860</xdr:colOff>
                    <xdr:row>53</xdr:row>
                    <xdr:rowOff>22860</xdr:rowOff>
                  </from>
                  <to>
                    <xdr:col>9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85" name="Drop Down 277">
              <controlPr defaultSize="0" autoLine="0" autoPict="0">
                <anchor moveWithCells="1">
                  <from>
                    <xdr:col>9</xdr:col>
                    <xdr:colOff>22860</xdr:colOff>
                    <xdr:row>54</xdr:row>
                    <xdr:rowOff>22860</xdr:rowOff>
                  </from>
                  <to>
                    <xdr:col>9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86" name="Drop Down 278">
              <controlPr defaultSize="0" autoLine="0" autoPict="0">
                <anchor moveWithCells="1">
                  <from>
                    <xdr:col>9</xdr:col>
                    <xdr:colOff>22860</xdr:colOff>
                    <xdr:row>55</xdr:row>
                    <xdr:rowOff>22860</xdr:rowOff>
                  </from>
                  <to>
                    <xdr:col>9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87" name="Drop Down 280">
              <controlPr defaultSize="0" autoLine="0" autoPict="0">
                <anchor moveWithCells="1">
                  <from>
                    <xdr:col>9</xdr:col>
                    <xdr:colOff>22860</xdr:colOff>
                    <xdr:row>8</xdr:row>
                    <xdr:rowOff>22860</xdr:rowOff>
                  </from>
                  <to>
                    <xdr:col>10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88" name="Drop Down 281">
              <controlPr defaultSize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89" name="Drop Down 300">
              <controlPr defaultSize="0" autoLine="0" autoPict="0">
                <anchor moveWithCells="1">
                  <from>
                    <xdr:col>10</xdr:col>
                    <xdr:colOff>22860</xdr:colOff>
                    <xdr:row>5</xdr:row>
                    <xdr:rowOff>22860</xdr:rowOff>
                  </from>
                  <to>
                    <xdr:col>10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90" name="Drop Down 301">
              <controlPr defaultSize="0" autoLine="0" autoPict="0">
                <anchor moveWithCells="1">
                  <from>
                    <xdr:col>10</xdr:col>
                    <xdr:colOff>22860</xdr:colOff>
                    <xdr:row>9</xdr:row>
                    <xdr:rowOff>22860</xdr:rowOff>
                  </from>
                  <to>
                    <xdr:col>11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91" name="Drop Down 302">
              <controlPr defaultSize="0" autoLine="0" autoPict="0">
                <anchor moveWithCells="1">
                  <from>
                    <xdr:col>10</xdr:col>
                    <xdr:colOff>7620</xdr:colOff>
                    <xdr:row>10</xdr:row>
                    <xdr:rowOff>22860</xdr:rowOff>
                  </from>
                  <to>
                    <xdr:col>11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92" name="Drop Down 303">
              <controlPr defaultSize="0" autoLine="0" autoPict="0">
                <anchor moveWithCells="1">
                  <from>
                    <xdr:col>10</xdr:col>
                    <xdr:colOff>7620</xdr:colOff>
                    <xdr:row>11</xdr:row>
                    <xdr:rowOff>22860</xdr:rowOff>
                  </from>
                  <to>
                    <xdr:col>11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93" name="Drop Down 304">
              <controlPr defaultSize="0" autoLine="0" autoPict="0">
                <anchor moveWithCells="1">
                  <from>
                    <xdr:col>10</xdr:col>
                    <xdr:colOff>22860</xdr:colOff>
                    <xdr:row>12</xdr:row>
                    <xdr:rowOff>22860</xdr:rowOff>
                  </from>
                  <to>
                    <xdr:col>11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94" name="Drop Down 305">
              <controlPr defaultSize="0" autoLine="0" autoPict="0">
                <anchor moveWithCells="1">
                  <from>
                    <xdr:col>10</xdr:col>
                    <xdr:colOff>22860</xdr:colOff>
                    <xdr:row>25</xdr:row>
                    <xdr:rowOff>22860</xdr:rowOff>
                  </from>
                  <to>
                    <xdr:col>10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95" name="Drop Down 306">
              <controlPr defaultSize="0" autoLine="0" autoPict="0">
                <anchor moveWithCells="1">
                  <from>
                    <xdr:col>10</xdr:col>
                    <xdr:colOff>22860</xdr:colOff>
                    <xdr:row>48</xdr:row>
                    <xdr:rowOff>22860</xdr:rowOff>
                  </from>
                  <to>
                    <xdr:col>10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96" name="Drop Down 307">
              <controlPr defaultSize="0" autoLine="0" autoPict="0">
                <anchor moveWithCells="1">
                  <from>
                    <xdr:col>10</xdr:col>
                    <xdr:colOff>22860</xdr:colOff>
                    <xdr:row>51</xdr:row>
                    <xdr:rowOff>22860</xdr:rowOff>
                  </from>
                  <to>
                    <xdr:col>10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97" name="Drop Down 308">
              <controlPr defaultSize="0" autoLine="0" autoPict="0">
                <anchor moveWithCells="1">
                  <from>
                    <xdr:col>10</xdr:col>
                    <xdr:colOff>22860</xdr:colOff>
                    <xdr:row>52</xdr:row>
                    <xdr:rowOff>22860</xdr:rowOff>
                  </from>
                  <to>
                    <xdr:col>10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98" name="Drop Down 309">
              <controlPr defaultSize="0" autoLine="0" autoPict="0">
                <anchor moveWithCells="1">
                  <from>
                    <xdr:col>10</xdr:col>
                    <xdr:colOff>22860</xdr:colOff>
                    <xdr:row>53</xdr:row>
                    <xdr:rowOff>22860</xdr:rowOff>
                  </from>
                  <to>
                    <xdr:col>10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99" name="Drop Down 310">
              <controlPr defaultSize="0" autoLine="0" autoPict="0">
                <anchor moveWithCells="1">
                  <from>
                    <xdr:col>10</xdr:col>
                    <xdr:colOff>22860</xdr:colOff>
                    <xdr:row>54</xdr:row>
                    <xdr:rowOff>22860</xdr:rowOff>
                  </from>
                  <to>
                    <xdr:col>10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00" name="Drop Down 311">
              <controlPr defaultSize="0" autoLine="0" autoPict="0">
                <anchor moveWithCells="1">
                  <from>
                    <xdr:col>10</xdr:col>
                    <xdr:colOff>22860</xdr:colOff>
                    <xdr:row>55</xdr:row>
                    <xdr:rowOff>22860</xdr:rowOff>
                  </from>
                  <to>
                    <xdr:col>10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01" name="Drop Down 313">
              <controlPr defaultSize="0" autoLine="0" autoPict="0">
                <anchor moveWithCells="1">
                  <from>
                    <xdr:col>10</xdr:col>
                    <xdr:colOff>22860</xdr:colOff>
                    <xdr:row>8</xdr:row>
                    <xdr:rowOff>22860</xdr:rowOff>
                  </from>
                  <to>
                    <xdr:col>11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02" name="Drop Down 314">
              <controlPr defaultSize="0" autoLine="0" autoPict="0">
                <anchor moveWithCells="1">
                  <from>
                    <xdr:col>10</xdr:col>
                    <xdr:colOff>22860</xdr:colOff>
                    <xdr:row>16</xdr:row>
                    <xdr:rowOff>22860</xdr:rowOff>
                  </from>
                  <to>
                    <xdr:col>11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03" name="Drop Down 316">
              <controlPr defaultSize="0" autoLine="0" autoPict="0">
                <anchor moveWithCells="1">
                  <from>
                    <xdr:col>11</xdr:col>
                    <xdr:colOff>22860</xdr:colOff>
                    <xdr:row>5</xdr:row>
                    <xdr:rowOff>22860</xdr:rowOff>
                  </from>
                  <to>
                    <xdr:col>11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04" name="Drop Down 317">
              <controlPr defaultSize="0" autoLine="0" autoPict="0">
                <anchor moveWithCells="1">
                  <from>
                    <xdr:col>11</xdr:col>
                    <xdr:colOff>22860</xdr:colOff>
                    <xdr:row>9</xdr:row>
                    <xdr:rowOff>22860</xdr:rowOff>
                  </from>
                  <to>
                    <xdr:col>12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05" name="Drop Down 318">
              <controlPr defaultSize="0" autoLine="0" autoPict="0">
                <anchor moveWithCells="1">
                  <from>
                    <xdr:col>11</xdr:col>
                    <xdr:colOff>7620</xdr:colOff>
                    <xdr:row>10</xdr:row>
                    <xdr:rowOff>22860</xdr:rowOff>
                  </from>
                  <to>
                    <xdr:col>12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06" name="Drop Down 319">
              <controlPr defaultSize="0" autoLine="0" autoPict="0">
                <anchor moveWithCells="1">
                  <from>
                    <xdr:col>11</xdr:col>
                    <xdr:colOff>7620</xdr:colOff>
                    <xdr:row>11</xdr:row>
                    <xdr:rowOff>22860</xdr:rowOff>
                  </from>
                  <to>
                    <xdr:col>12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07" name="Drop Down 320">
              <controlPr defaultSize="0" autoLine="0" autoPict="0">
                <anchor moveWithCells="1">
                  <from>
                    <xdr:col>11</xdr:col>
                    <xdr:colOff>22860</xdr:colOff>
                    <xdr:row>12</xdr:row>
                    <xdr:rowOff>22860</xdr:rowOff>
                  </from>
                  <to>
                    <xdr:col>12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08" name="Drop Down 321">
              <controlPr defaultSize="0" autoLine="0" autoPict="0">
                <anchor moveWithCells="1">
                  <from>
                    <xdr:col>11</xdr:col>
                    <xdr:colOff>22860</xdr:colOff>
                    <xdr:row>25</xdr:row>
                    <xdr:rowOff>22860</xdr:rowOff>
                  </from>
                  <to>
                    <xdr:col>11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09" name="Drop Down 322">
              <controlPr defaultSize="0" autoLine="0" autoPict="0">
                <anchor moveWithCells="1">
                  <from>
                    <xdr:col>11</xdr:col>
                    <xdr:colOff>22860</xdr:colOff>
                    <xdr:row>48</xdr:row>
                    <xdr:rowOff>22860</xdr:rowOff>
                  </from>
                  <to>
                    <xdr:col>11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10" name="Drop Down 323">
              <controlPr defaultSize="0" autoLine="0" autoPict="0">
                <anchor moveWithCells="1">
                  <from>
                    <xdr:col>11</xdr:col>
                    <xdr:colOff>22860</xdr:colOff>
                    <xdr:row>51</xdr:row>
                    <xdr:rowOff>22860</xdr:rowOff>
                  </from>
                  <to>
                    <xdr:col>11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11" name="Drop Down 324">
              <controlPr defaultSize="0" autoLine="0" autoPict="0">
                <anchor moveWithCells="1">
                  <from>
                    <xdr:col>11</xdr:col>
                    <xdr:colOff>22860</xdr:colOff>
                    <xdr:row>52</xdr:row>
                    <xdr:rowOff>22860</xdr:rowOff>
                  </from>
                  <to>
                    <xdr:col>11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12" name="Drop Down 325">
              <controlPr defaultSize="0" autoLine="0" autoPict="0">
                <anchor moveWithCells="1">
                  <from>
                    <xdr:col>11</xdr:col>
                    <xdr:colOff>22860</xdr:colOff>
                    <xdr:row>53</xdr:row>
                    <xdr:rowOff>22860</xdr:rowOff>
                  </from>
                  <to>
                    <xdr:col>11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13" name="Drop Down 326">
              <controlPr defaultSize="0" autoLine="0" autoPict="0">
                <anchor moveWithCells="1">
                  <from>
                    <xdr:col>11</xdr:col>
                    <xdr:colOff>22860</xdr:colOff>
                    <xdr:row>54</xdr:row>
                    <xdr:rowOff>22860</xdr:rowOff>
                  </from>
                  <to>
                    <xdr:col>11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14" name="Drop Down 327">
              <controlPr defaultSize="0" autoLine="0" autoPict="0">
                <anchor moveWithCells="1">
                  <from>
                    <xdr:col>11</xdr:col>
                    <xdr:colOff>22860</xdr:colOff>
                    <xdr:row>55</xdr:row>
                    <xdr:rowOff>22860</xdr:rowOff>
                  </from>
                  <to>
                    <xdr:col>11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15" name="Drop Down 329">
              <controlPr defaultSize="0" autoLine="0" autoPict="0">
                <anchor moveWithCells="1">
                  <from>
                    <xdr:col>11</xdr:col>
                    <xdr:colOff>22860</xdr:colOff>
                    <xdr:row>8</xdr:row>
                    <xdr:rowOff>22860</xdr:rowOff>
                  </from>
                  <to>
                    <xdr:col>12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16" name="Drop Down 330">
              <controlPr defaultSize="0" autoLine="0" autoPict="0">
                <anchor moveWithCells="1">
                  <from>
                    <xdr:col>11</xdr:col>
                    <xdr:colOff>22860</xdr:colOff>
                    <xdr:row>16</xdr:row>
                    <xdr:rowOff>22860</xdr:rowOff>
                  </from>
                  <to>
                    <xdr:col>12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17" name="Drop Down 332">
              <controlPr defaultSize="0" autoLine="0" autoPict="0">
                <anchor moveWithCells="1">
                  <from>
                    <xdr:col>12</xdr:col>
                    <xdr:colOff>22860</xdr:colOff>
                    <xdr:row>5</xdr:row>
                    <xdr:rowOff>22860</xdr:rowOff>
                  </from>
                  <to>
                    <xdr:col>12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18" name="Drop Down 333">
              <controlPr defaultSize="0" autoLine="0" autoPict="0">
                <anchor moveWithCells="1">
                  <from>
                    <xdr:col>12</xdr:col>
                    <xdr:colOff>22860</xdr:colOff>
                    <xdr:row>9</xdr:row>
                    <xdr:rowOff>22860</xdr:rowOff>
                  </from>
                  <to>
                    <xdr:col>13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19" name="Drop Down 334">
              <controlPr defaultSize="0" autoLine="0" autoPict="0">
                <anchor moveWithCells="1">
                  <from>
                    <xdr:col>12</xdr:col>
                    <xdr:colOff>7620</xdr:colOff>
                    <xdr:row>10</xdr:row>
                    <xdr:rowOff>22860</xdr:rowOff>
                  </from>
                  <to>
                    <xdr:col>13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20" name="Drop Down 335">
              <controlPr defaultSize="0" autoLine="0" autoPict="0">
                <anchor moveWithCells="1">
                  <from>
                    <xdr:col>12</xdr:col>
                    <xdr:colOff>7620</xdr:colOff>
                    <xdr:row>11</xdr:row>
                    <xdr:rowOff>22860</xdr:rowOff>
                  </from>
                  <to>
                    <xdr:col>13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21" name="Drop Down 336">
              <controlPr defaultSize="0" autoLine="0" autoPict="0">
                <anchor moveWithCells="1">
                  <from>
                    <xdr:col>12</xdr:col>
                    <xdr:colOff>22860</xdr:colOff>
                    <xdr:row>12</xdr:row>
                    <xdr:rowOff>22860</xdr:rowOff>
                  </from>
                  <to>
                    <xdr:col>13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22" name="Drop Down 337">
              <controlPr defaultSize="0" autoLine="0" autoPict="0">
                <anchor moveWithCells="1">
                  <from>
                    <xdr:col>12</xdr:col>
                    <xdr:colOff>22860</xdr:colOff>
                    <xdr:row>25</xdr:row>
                    <xdr:rowOff>22860</xdr:rowOff>
                  </from>
                  <to>
                    <xdr:col>12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23" name="Drop Down 338">
              <controlPr defaultSize="0" autoLine="0" autoPict="0">
                <anchor moveWithCells="1">
                  <from>
                    <xdr:col>12</xdr:col>
                    <xdr:colOff>22860</xdr:colOff>
                    <xdr:row>48</xdr:row>
                    <xdr:rowOff>22860</xdr:rowOff>
                  </from>
                  <to>
                    <xdr:col>12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24" name="Drop Down 339">
              <controlPr defaultSize="0" autoLine="0" autoPict="0">
                <anchor moveWithCells="1">
                  <from>
                    <xdr:col>12</xdr:col>
                    <xdr:colOff>22860</xdr:colOff>
                    <xdr:row>51</xdr:row>
                    <xdr:rowOff>22860</xdr:rowOff>
                  </from>
                  <to>
                    <xdr:col>12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25" name="Drop Down 340">
              <controlPr defaultSize="0" autoLine="0" autoPict="0">
                <anchor moveWithCells="1">
                  <from>
                    <xdr:col>12</xdr:col>
                    <xdr:colOff>22860</xdr:colOff>
                    <xdr:row>52</xdr:row>
                    <xdr:rowOff>22860</xdr:rowOff>
                  </from>
                  <to>
                    <xdr:col>12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26" name="Drop Down 341">
              <controlPr defaultSize="0" autoLine="0" autoPict="0">
                <anchor moveWithCells="1">
                  <from>
                    <xdr:col>12</xdr:col>
                    <xdr:colOff>22860</xdr:colOff>
                    <xdr:row>53</xdr:row>
                    <xdr:rowOff>22860</xdr:rowOff>
                  </from>
                  <to>
                    <xdr:col>12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27" name="Drop Down 342">
              <controlPr defaultSize="0" autoLine="0" autoPict="0">
                <anchor moveWithCells="1">
                  <from>
                    <xdr:col>12</xdr:col>
                    <xdr:colOff>22860</xdr:colOff>
                    <xdr:row>54</xdr:row>
                    <xdr:rowOff>22860</xdr:rowOff>
                  </from>
                  <to>
                    <xdr:col>12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28" name="Drop Down 343">
              <controlPr defaultSize="0" autoLine="0" autoPict="0">
                <anchor moveWithCells="1">
                  <from>
                    <xdr:col>12</xdr:col>
                    <xdr:colOff>22860</xdr:colOff>
                    <xdr:row>55</xdr:row>
                    <xdr:rowOff>22860</xdr:rowOff>
                  </from>
                  <to>
                    <xdr:col>12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29" name="Drop Down 345">
              <controlPr defaultSize="0" autoLine="0" autoPict="0">
                <anchor moveWithCells="1">
                  <from>
                    <xdr:col>12</xdr:col>
                    <xdr:colOff>22860</xdr:colOff>
                    <xdr:row>8</xdr:row>
                    <xdr:rowOff>22860</xdr:rowOff>
                  </from>
                  <to>
                    <xdr:col>13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0" name="Drop Down 346">
              <controlPr defaultSize="0" autoLine="0" autoPict="0">
                <anchor moveWithCells="1">
                  <from>
                    <xdr:col>12</xdr:col>
                    <xdr:colOff>22860</xdr:colOff>
                    <xdr:row>16</xdr:row>
                    <xdr:rowOff>22860</xdr:rowOff>
                  </from>
                  <to>
                    <xdr:col>13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1" name="Drop Down 348">
              <controlPr defaultSize="0" autoLine="0" autoPict="0">
                <anchor moveWithCells="1">
                  <from>
                    <xdr:col>13</xdr:col>
                    <xdr:colOff>22860</xdr:colOff>
                    <xdr:row>5</xdr:row>
                    <xdr:rowOff>22860</xdr:rowOff>
                  </from>
                  <to>
                    <xdr:col>13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2" name="Drop Down 349">
              <controlPr defaultSize="0" autoLine="0" autoPict="0">
                <anchor moveWithCells="1">
                  <from>
                    <xdr:col>13</xdr:col>
                    <xdr:colOff>22860</xdr:colOff>
                    <xdr:row>9</xdr:row>
                    <xdr:rowOff>22860</xdr:rowOff>
                  </from>
                  <to>
                    <xdr:col>14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33" name="Drop Down 350">
              <controlPr defaultSize="0" autoLine="0" autoPict="0">
                <anchor moveWithCells="1">
                  <from>
                    <xdr:col>13</xdr:col>
                    <xdr:colOff>7620</xdr:colOff>
                    <xdr:row>10</xdr:row>
                    <xdr:rowOff>22860</xdr:rowOff>
                  </from>
                  <to>
                    <xdr:col>14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34" name="Drop Down 351">
              <controlPr defaultSize="0" autoLine="0" autoPict="0">
                <anchor moveWithCells="1">
                  <from>
                    <xdr:col>13</xdr:col>
                    <xdr:colOff>7620</xdr:colOff>
                    <xdr:row>11</xdr:row>
                    <xdr:rowOff>22860</xdr:rowOff>
                  </from>
                  <to>
                    <xdr:col>14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35" name="Drop Down 352">
              <controlPr defaultSize="0" autoLine="0" autoPict="0">
                <anchor moveWithCells="1">
                  <from>
                    <xdr:col>13</xdr:col>
                    <xdr:colOff>22860</xdr:colOff>
                    <xdr:row>12</xdr:row>
                    <xdr:rowOff>22860</xdr:rowOff>
                  </from>
                  <to>
                    <xdr:col>14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36" name="Drop Down 353">
              <controlPr defaultSize="0" autoLine="0" autoPict="0">
                <anchor moveWithCells="1">
                  <from>
                    <xdr:col>13</xdr:col>
                    <xdr:colOff>22860</xdr:colOff>
                    <xdr:row>25</xdr:row>
                    <xdr:rowOff>22860</xdr:rowOff>
                  </from>
                  <to>
                    <xdr:col>13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37" name="Drop Down 354">
              <controlPr defaultSize="0" autoLine="0" autoPict="0">
                <anchor moveWithCells="1">
                  <from>
                    <xdr:col>13</xdr:col>
                    <xdr:colOff>22860</xdr:colOff>
                    <xdr:row>48</xdr:row>
                    <xdr:rowOff>22860</xdr:rowOff>
                  </from>
                  <to>
                    <xdr:col>13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38" name="Drop Down 355">
              <controlPr defaultSize="0" autoLine="0" autoPict="0">
                <anchor moveWithCells="1">
                  <from>
                    <xdr:col>13</xdr:col>
                    <xdr:colOff>22860</xdr:colOff>
                    <xdr:row>51</xdr:row>
                    <xdr:rowOff>22860</xdr:rowOff>
                  </from>
                  <to>
                    <xdr:col>13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39" name="Drop Down 356">
              <controlPr defaultSize="0" autoLine="0" autoPict="0">
                <anchor moveWithCells="1">
                  <from>
                    <xdr:col>13</xdr:col>
                    <xdr:colOff>22860</xdr:colOff>
                    <xdr:row>52</xdr:row>
                    <xdr:rowOff>22860</xdr:rowOff>
                  </from>
                  <to>
                    <xdr:col>13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40" name="Drop Down 357">
              <controlPr defaultSize="0" autoLine="0" autoPict="0">
                <anchor moveWithCells="1">
                  <from>
                    <xdr:col>13</xdr:col>
                    <xdr:colOff>22860</xdr:colOff>
                    <xdr:row>53</xdr:row>
                    <xdr:rowOff>22860</xdr:rowOff>
                  </from>
                  <to>
                    <xdr:col>13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41" name="Drop Down 358">
              <controlPr defaultSize="0" autoLine="0" autoPict="0">
                <anchor moveWithCells="1">
                  <from>
                    <xdr:col>13</xdr:col>
                    <xdr:colOff>22860</xdr:colOff>
                    <xdr:row>54</xdr:row>
                    <xdr:rowOff>22860</xdr:rowOff>
                  </from>
                  <to>
                    <xdr:col>13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42" name="Drop Down 359">
              <controlPr defaultSize="0" autoLine="0" autoPict="0">
                <anchor moveWithCells="1">
                  <from>
                    <xdr:col>13</xdr:col>
                    <xdr:colOff>22860</xdr:colOff>
                    <xdr:row>55</xdr:row>
                    <xdr:rowOff>22860</xdr:rowOff>
                  </from>
                  <to>
                    <xdr:col>13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43" name="Drop Down 361">
              <controlPr defaultSize="0" autoLine="0" autoPict="0">
                <anchor moveWithCells="1">
                  <from>
                    <xdr:col>13</xdr:col>
                    <xdr:colOff>22860</xdr:colOff>
                    <xdr:row>8</xdr:row>
                    <xdr:rowOff>22860</xdr:rowOff>
                  </from>
                  <to>
                    <xdr:col>14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44" name="Drop Down 362">
              <controlPr defaultSize="0" autoLine="0" autoPict="0">
                <anchor moveWithCells="1">
                  <from>
                    <xdr:col>13</xdr:col>
                    <xdr:colOff>22860</xdr:colOff>
                    <xdr:row>16</xdr:row>
                    <xdr:rowOff>22860</xdr:rowOff>
                  </from>
                  <to>
                    <xdr:col>14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45" name="Drop Down 364">
              <controlPr defaultSize="0" autoLine="0" autoPict="0">
                <anchor moveWithCells="1">
                  <from>
                    <xdr:col>14</xdr:col>
                    <xdr:colOff>22860</xdr:colOff>
                    <xdr:row>5</xdr:row>
                    <xdr:rowOff>22860</xdr:rowOff>
                  </from>
                  <to>
                    <xdr:col>14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46" name="Drop Down 365">
              <controlPr defaultSize="0" autoLine="0" autoPict="0">
                <anchor moveWithCells="1">
                  <from>
                    <xdr:col>14</xdr:col>
                    <xdr:colOff>22860</xdr:colOff>
                    <xdr:row>9</xdr:row>
                    <xdr:rowOff>22860</xdr:rowOff>
                  </from>
                  <to>
                    <xdr:col>15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47" name="Drop Down 366">
              <controlPr defaultSize="0" autoLine="0" autoPict="0">
                <anchor moveWithCells="1">
                  <from>
                    <xdr:col>14</xdr:col>
                    <xdr:colOff>7620</xdr:colOff>
                    <xdr:row>10</xdr:row>
                    <xdr:rowOff>22860</xdr:rowOff>
                  </from>
                  <to>
                    <xdr:col>15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48" name="Drop Down 367">
              <controlPr defaultSize="0" autoLine="0" autoPict="0">
                <anchor moveWithCells="1">
                  <from>
                    <xdr:col>14</xdr:col>
                    <xdr:colOff>7620</xdr:colOff>
                    <xdr:row>11</xdr:row>
                    <xdr:rowOff>22860</xdr:rowOff>
                  </from>
                  <to>
                    <xdr:col>15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49" name="Drop Down 368">
              <controlPr defaultSize="0" autoLine="0" autoPict="0">
                <anchor moveWithCells="1">
                  <from>
                    <xdr:col>14</xdr:col>
                    <xdr:colOff>22860</xdr:colOff>
                    <xdr:row>12</xdr:row>
                    <xdr:rowOff>22860</xdr:rowOff>
                  </from>
                  <to>
                    <xdr:col>15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50" name="Drop Down 369">
              <controlPr defaultSize="0" autoLine="0" autoPict="0">
                <anchor moveWithCells="1">
                  <from>
                    <xdr:col>14</xdr:col>
                    <xdr:colOff>22860</xdr:colOff>
                    <xdr:row>25</xdr:row>
                    <xdr:rowOff>22860</xdr:rowOff>
                  </from>
                  <to>
                    <xdr:col>14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51" name="Drop Down 370">
              <controlPr defaultSize="0" autoLine="0" autoPict="0">
                <anchor moveWithCells="1">
                  <from>
                    <xdr:col>14</xdr:col>
                    <xdr:colOff>22860</xdr:colOff>
                    <xdr:row>48</xdr:row>
                    <xdr:rowOff>22860</xdr:rowOff>
                  </from>
                  <to>
                    <xdr:col>14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52" name="Drop Down 371">
              <controlPr defaultSize="0" autoLine="0" autoPict="0">
                <anchor moveWithCells="1">
                  <from>
                    <xdr:col>14</xdr:col>
                    <xdr:colOff>22860</xdr:colOff>
                    <xdr:row>51</xdr:row>
                    <xdr:rowOff>22860</xdr:rowOff>
                  </from>
                  <to>
                    <xdr:col>14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53" name="Drop Down 372">
              <controlPr defaultSize="0" autoLine="0" autoPict="0">
                <anchor moveWithCells="1">
                  <from>
                    <xdr:col>14</xdr:col>
                    <xdr:colOff>22860</xdr:colOff>
                    <xdr:row>52</xdr:row>
                    <xdr:rowOff>22860</xdr:rowOff>
                  </from>
                  <to>
                    <xdr:col>14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54" name="Drop Down 373">
              <controlPr defaultSize="0" autoLine="0" autoPict="0">
                <anchor moveWithCells="1">
                  <from>
                    <xdr:col>14</xdr:col>
                    <xdr:colOff>22860</xdr:colOff>
                    <xdr:row>53</xdr:row>
                    <xdr:rowOff>22860</xdr:rowOff>
                  </from>
                  <to>
                    <xdr:col>14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55" name="Drop Down 374">
              <controlPr defaultSize="0" autoLine="0" autoPict="0">
                <anchor moveWithCells="1">
                  <from>
                    <xdr:col>14</xdr:col>
                    <xdr:colOff>22860</xdr:colOff>
                    <xdr:row>54</xdr:row>
                    <xdr:rowOff>22860</xdr:rowOff>
                  </from>
                  <to>
                    <xdr:col>14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56" name="Drop Down 375">
              <controlPr defaultSize="0" autoLine="0" autoPict="0">
                <anchor moveWithCells="1">
                  <from>
                    <xdr:col>14</xdr:col>
                    <xdr:colOff>22860</xdr:colOff>
                    <xdr:row>55</xdr:row>
                    <xdr:rowOff>22860</xdr:rowOff>
                  </from>
                  <to>
                    <xdr:col>14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57" name="Drop Down 377">
              <controlPr defaultSize="0" autoLine="0" autoPict="0">
                <anchor moveWithCells="1">
                  <from>
                    <xdr:col>14</xdr:col>
                    <xdr:colOff>22860</xdr:colOff>
                    <xdr:row>8</xdr:row>
                    <xdr:rowOff>22860</xdr:rowOff>
                  </from>
                  <to>
                    <xdr:col>15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58" name="Drop Down 378">
              <controlPr defaultSize="0" autoLine="0" autoPict="0">
                <anchor moveWithCells="1">
                  <from>
                    <xdr:col>14</xdr:col>
                    <xdr:colOff>22860</xdr:colOff>
                    <xdr:row>16</xdr:row>
                    <xdr:rowOff>22860</xdr:rowOff>
                  </from>
                  <to>
                    <xdr:col>15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59" name="Drop Down 380">
              <controlPr defaultSize="0" autoLine="0" autoPict="0">
                <anchor moveWithCells="1">
                  <from>
                    <xdr:col>15</xdr:col>
                    <xdr:colOff>22860</xdr:colOff>
                    <xdr:row>5</xdr:row>
                    <xdr:rowOff>22860</xdr:rowOff>
                  </from>
                  <to>
                    <xdr:col>15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60" name="Drop Down 381">
              <controlPr defaultSize="0" autoLine="0" autoPict="0">
                <anchor moveWithCells="1">
                  <from>
                    <xdr:col>15</xdr:col>
                    <xdr:colOff>22860</xdr:colOff>
                    <xdr:row>9</xdr:row>
                    <xdr:rowOff>22860</xdr:rowOff>
                  </from>
                  <to>
                    <xdr:col>16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61" name="Drop Down 382">
              <controlPr defaultSize="0" autoLine="0" autoPict="0">
                <anchor moveWithCells="1">
                  <from>
                    <xdr:col>15</xdr:col>
                    <xdr:colOff>7620</xdr:colOff>
                    <xdr:row>10</xdr:row>
                    <xdr:rowOff>22860</xdr:rowOff>
                  </from>
                  <to>
                    <xdr:col>16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62" name="Drop Down 383">
              <controlPr defaultSize="0" autoLine="0" autoPict="0">
                <anchor moveWithCells="1">
                  <from>
                    <xdr:col>15</xdr:col>
                    <xdr:colOff>7620</xdr:colOff>
                    <xdr:row>11</xdr:row>
                    <xdr:rowOff>22860</xdr:rowOff>
                  </from>
                  <to>
                    <xdr:col>16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63" name="Drop Down 384">
              <controlPr defaultSize="0" autoLine="0" autoPict="0">
                <anchor moveWithCells="1">
                  <from>
                    <xdr:col>15</xdr:col>
                    <xdr:colOff>22860</xdr:colOff>
                    <xdr:row>12</xdr:row>
                    <xdr:rowOff>22860</xdr:rowOff>
                  </from>
                  <to>
                    <xdr:col>16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64" name="Drop Down 385">
              <controlPr defaultSize="0" autoLine="0" autoPict="0">
                <anchor moveWithCells="1">
                  <from>
                    <xdr:col>15</xdr:col>
                    <xdr:colOff>22860</xdr:colOff>
                    <xdr:row>25</xdr:row>
                    <xdr:rowOff>22860</xdr:rowOff>
                  </from>
                  <to>
                    <xdr:col>15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65" name="Drop Down 386">
              <controlPr defaultSize="0" autoLine="0" autoPict="0">
                <anchor moveWithCells="1">
                  <from>
                    <xdr:col>15</xdr:col>
                    <xdr:colOff>22860</xdr:colOff>
                    <xdr:row>48</xdr:row>
                    <xdr:rowOff>22860</xdr:rowOff>
                  </from>
                  <to>
                    <xdr:col>15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66" name="Drop Down 387">
              <controlPr defaultSize="0" autoLine="0" autoPict="0">
                <anchor moveWithCells="1">
                  <from>
                    <xdr:col>15</xdr:col>
                    <xdr:colOff>22860</xdr:colOff>
                    <xdr:row>51</xdr:row>
                    <xdr:rowOff>22860</xdr:rowOff>
                  </from>
                  <to>
                    <xdr:col>15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67" name="Drop Down 388">
              <controlPr defaultSize="0" autoLine="0" autoPict="0">
                <anchor moveWithCells="1">
                  <from>
                    <xdr:col>15</xdr:col>
                    <xdr:colOff>22860</xdr:colOff>
                    <xdr:row>52</xdr:row>
                    <xdr:rowOff>22860</xdr:rowOff>
                  </from>
                  <to>
                    <xdr:col>15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68" name="Drop Down 389">
              <controlPr defaultSize="0" autoLine="0" autoPict="0">
                <anchor moveWithCells="1">
                  <from>
                    <xdr:col>15</xdr:col>
                    <xdr:colOff>22860</xdr:colOff>
                    <xdr:row>53</xdr:row>
                    <xdr:rowOff>22860</xdr:rowOff>
                  </from>
                  <to>
                    <xdr:col>15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69" name="Drop Down 390">
              <controlPr defaultSize="0" autoLine="0" autoPict="0">
                <anchor moveWithCells="1">
                  <from>
                    <xdr:col>15</xdr:col>
                    <xdr:colOff>22860</xdr:colOff>
                    <xdr:row>54</xdr:row>
                    <xdr:rowOff>22860</xdr:rowOff>
                  </from>
                  <to>
                    <xdr:col>15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70" name="Drop Down 391">
              <controlPr defaultSize="0" autoLine="0" autoPict="0">
                <anchor moveWithCells="1">
                  <from>
                    <xdr:col>15</xdr:col>
                    <xdr:colOff>22860</xdr:colOff>
                    <xdr:row>55</xdr:row>
                    <xdr:rowOff>22860</xdr:rowOff>
                  </from>
                  <to>
                    <xdr:col>15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71" name="Drop Down 393">
              <controlPr defaultSize="0" autoLine="0" autoPict="0">
                <anchor moveWithCells="1">
                  <from>
                    <xdr:col>15</xdr:col>
                    <xdr:colOff>22860</xdr:colOff>
                    <xdr:row>8</xdr:row>
                    <xdr:rowOff>22860</xdr:rowOff>
                  </from>
                  <to>
                    <xdr:col>16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72" name="Drop Down 394">
              <controlPr defaultSize="0" autoLine="0" autoPict="0">
                <anchor moveWithCells="1">
                  <from>
                    <xdr:col>15</xdr:col>
                    <xdr:colOff>22860</xdr:colOff>
                    <xdr:row>16</xdr:row>
                    <xdr:rowOff>22860</xdr:rowOff>
                  </from>
                  <to>
                    <xdr:col>16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73" name="Drop Down 396">
              <controlPr defaultSize="0" autoLine="0" autoPict="0">
                <anchor moveWithCells="1">
                  <from>
                    <xdr:col>16</xdr:col>
                    <xdr:colOff>22860</xdr:colOff>
                    <xdr:row>5</xdr:row>
                    <xdr:rowOff>22860</xdr:rowOff>
                  </from>
                  <to>
                    <xdr:col>16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74" name="Drop Down 397">
              <controlPr defaultSize="0" autoLine="0" autoPict="0">
                <anchor moveWithCells="1">
                  <from>
                    <xdr:col>16</xdr:col>
                    <xdr:colOff>22860</xdr:colOff>
                    <xdr:row>9</xdr:row>
                    <xdr:rowOff>22860</xdr:rowOff>
                  </from>
                  <to>
                    <xdr:col>17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75" name="Drop Down 398">
              <controlPr defaultSize="0" autoLine="0" autoPict="0">
                <anchor moveWithCells="1">
                  <from>
                    <xdr:col>16</xdr:col>
                    <xdr:colOff>7620</xdr:colOff>
                    <xdr:row>10</xdr:row>
                    <xdr:rowOff>22860</xdr:rowOff>
                  </from>
                  <to>
                    <xdr:col>17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76" name="Drop Down 399">
              <controlPr defaultSize="0" autoLine="0" autoPict="0">
                <anchor moveWithCells="1">
                  <from>
                    <xdr:col>16</xdr:col>
                    <xdr:colOff>7620</xdr:colOff>
                    <xdr:row>11</xdr:row>
                    <xdr:rowOff>22860</xdr:rowOff>
                  </from>
                  <to>
                    <xdr:col>17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77" name="Drop Down 400">
              <controlPr defaultSize="0" autoLine="0" autoPict="0">
                <anchor moveWithCells="1">
                  <from>
                    <xdr:col>16</xdr:col>
                    <xdr:colOff>22860</xdr:colOff>
                    <xdr:row>12</xdr:row>
                    <xdr:rowOff>22860</xdr:rowOff>
                  </from>
                  <to>
                    <xdr:col>17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78" name="Drop Down 401">
              <controlPr defaultSize="0" autoLine="0" autoPict="0">
                <anchor moveWithCells="1">
                  <from>
                    <xdr:col>16</xdr:col>
                    <xdr:colOff>22860</xdr:colOff>
                    <xdr:row>25</xdr:row>
                    <xdr:rowOff>22860</xdr:rowOff>
                  </from>
                  <to>
                    <xdr:col>16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79" name="Drop Down 402">
              <controlPr defaultSize="0" autoLine="0" autoPict="0">
                <anchor moveWithCells="1">
                  <from>
                    <xdr:col>16</xdr:col>
                    <xdr:colOff>22860</xdr:colOff>
                    <xdr:row>48</xdr:row>
                    <xdr:rowOff>22860</xdr:rowOff>
                  </from>
                  <to>
                    <xdr:col>16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80" name="Drop Down 403">
              <controlPr defaultSize="0" autoLine="0" autoPict="0">
                <anchor moveWithCells="1">
                  <from>
                    <xdr:col>16</xdr:col>
                    <xdr:colOff>22860</xdr:colOff>
                    <xdr:row>51</xdr:row>
                    <xdr:rowOff>22860</xdr:rowOff>
                  </from>
                  <to>
                    <xdr:col>16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81" name="Drop Down 404">
              <controlPr defaultSize="0" autoLine="0" autoPict="0">
                <anchor moveWithCells="1">
                  <from>
                    <xdr:col>16</xdr:col>
                    <xdr:colOff>22860</xdr:colOff>
                    <xdr:row>52</xdr:row>
                    <xdr:rowOff>22860</xdr:rowOff>
                  </from>
                  <to>
                    <xdr:col>16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82" name="Drop Down 405">
              <controlPr defaultSize="0" autoLine="0" autoPict="0">
                <anchor moveWithCells="1">
                  <from>
                    <xdr:col>16</xdr:col>
                    <xdr:colOff>22860</xdr:colOff>
                    <xdr:row>53</xdr:row>
                    <xdr:rowOff>22860</xdr:rowOff>
                  </from>
                  <to>
                    <xdr:col>16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83" name="Drop Down 406">
              <controlPr defaultSize="0" autoLine="0" autoPict="0">
                <anchor moveWithCells="1">
                  <from>
                    <xdr:col>16</xdr:col>
                    <xdr:colOff>22860</xdr:colOff>
                    <xdr:row>54</xdr:row>
                    <xdr:rowOff>22860</xdr:rowOff>
                  </from>
                  <to>
                    <xdr:col>16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84" name="Drop Down 407">
              <controlPr defaultSize="0" autoLine="0" autoPict="0">
                <anchor moveWithCells="1">
                  <from>
                    <xdr:col>16</xdr:col>
                    <xdr:colOff>22860</xdr:colOff>
                    <xdr:row>55</xdr:row>
                    <xdr:rowOff>22860</xdr:rowOff>
                  </from>
                  <to>
                    <xdr:col>16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85" name="Drop Down 409">
              <controlPr defaultSize="0" autoLine="0" autoPict="0">
                <anchor moveWithCells="1">
                  <from>
                    <xdr:col>16</xdr:col>
                    <xdr:colOff>22860</xdr:colOff>
                    <xdr:row>8</xdr:row>
                    <xdr:rowOff>22860</xdr:rowOff>
                  </from>
                  <to>
                    <xdr:col>17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86" name="Drop Down 410">
              <controlPr defaultSize="0" autoLine="0" autoPict="0">
                <anchor moveWithCells="1">
                  <from>
                    <xdr:col>16</xdr:col>
                    <xdr:colOff>22860</xdr:colOff>
                    <xdr:row>16</xdr:row>
                    <xdr:rowOff>22860</xdr:rowOff>
                  </from>
                  <to>
                    <xdr:col>17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87" name="Drop Down 412">
              <controlPr defaultSize="0" autoLine="0" autoPict="0">
                <anchor moveWithCells="1">
                  <from>
                    <xdr:col>17</xdr:col>
                    <xdr:colOff>22860</xdr:colOff>
                    <xdr:row>5</xdr:row>
                    <xdr:rowOff>22860</xdr:rowOff>
                  </from>
                  <to>
                    <xdr:col>17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88" name="Drop Down 413">
              <controlPr defaultSize="0" autoLine="0" autoPict="0">
                <anchor moveWithCells="1">
                  <from>
                    <xdr:col>17</xdr:col>
                    <xdr:colOff>22860</xdr:colOff>
                    <xdr:row>9</xdr:row>
                    <xdr:rowOff>22860</xdr:rowOff>
                  </from>
                  <to>
                    <xdr:col>18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89" name="Drop Down 414">
              <controlPr defaultSize="0" autoLine="0" autoPict="0">
                <anchor moveWithCells="1">
                  <from>
                    <xdr:col>17</xdr:col>
                    <xdr:colOff>7620</xdr:colOff>
                    <xdr:row>10</xdr:row>
                    <xdr:rowOff>22860</xdr:rowOff>
                  </from>
                  <to>
                    <xdr:col>18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90" name="Drop Down 415">
              <controlPr defaultSize="0" autoLine="0" autoPict="0">
                <anchor moveWithCells="1">
                  <from>
                    <xdr:col>17</xdr:col>
                    <xdr:colOff>7620</xdr:colOff>
                    <xdr:row>11</xdr:row>
                    <xdr:rowOff>22860</xdr:rowOff>
                  </from>
                  <to>
                    <xdr:col>18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91" name="Drop Down 416">
              <controlPr defaultSize="0" autoLine="0" autoPict="0">
                <anchor moveWithCells="1">
                  <from>
                    <xdr:col>17</xdr:col>
                    <xdr:colOff>22860</xdr:colOff>
                    <xdr:row>12</xdr:row>
                    <xdr:rowOff>22860</xdr:rowOff>
                  </from>
                  <to>
                    <xdr:col>18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92" name="Drop Down 417">
              <controlPr defaultSize="0" autoLine="0" autoPict="0">
                <anchor moveWithCells="1">
                  <from>
                    <xdr:col>17</xdr:col>
                    <xdr:colOff>22860</xdr:colOff>
                    <xdr:row>25</xdr:row>
                    <xdr:rowOff>22860</xdr:rowOff>
                  </from>
                  <to>
                    <xdr:col>17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93" name="Drop Down 418">
              <controlPr defaultSize="0" autoLine="0" autoPict="0">
                <anchor moveWithCells="1">
                  <from>
                    <xdr:col>17</xdr:col>
                    <xdr:colOff>22860</xdr:colOff>
                    <xdr:row>48</xdr:row>
                    <xdr:rowOff>22860</xdr:rowOff>
                  </from>
                  <to>
                    <xdr:col>17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94" name="Drop Down 419">
              <controlPr defaultSize="0" autoLine="0" autoPict="0">
                <anchor moveWithCells="1">
                  <from>
                    <xdr:col>17</xdr:col>
                    <xdr:colOff>22860</xdr:colOff>
                    <xdr:row>51</xdr:row>
                    <xdr:rowOff>22860</xdr:rowOff>
                  </from>
                  <to>
                    <xdr:col>17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95" name="Drop Down 420">
              <controlPr defaultSize="0" autoLine="0" autoPict="0">
                <anchor moveWithCells="1">
                  <from>
                    <xdr:col>17</xdr:col>
                    <xdr:colOff>22860</xdr:colOff>
                    <xdr:row>52</xdr:row>
                    <xdr:rowOff>22860</xdr:rowOff>
                  </from>
                  <to>
                    <xdr:col>17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96" name="Drop Down 421">
              <controlPr defaultSize="0" autoLine="0" autoPict="0">
                <anchor moveWithCells="1">
                  <from>
                    <xdr:col>17</xdr:col>
                    <xdr:colOff>22860</xdr:colOff>
                    <xdr:row>53</xdr:row>
                    <xdr:rowOff>22860</xdr:rowOff>
                  </from>
                  <to>
                    <xdr:col>17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97" name="Drop Down 422">
              <controlPr defaultSize="0" autoLine="0" autoPict="0">
                <anchor moveWithCells="1">
                  <from>
                    <xdr:col>17</xdr:col>
                    <xdr:colOff>22860</xdr:colOff>
                    <xdr:row>54</xdr:row>
                    <xdr:rowOff>22860</xdr:rowOff>
                  </from>
                  <to>
                    <xdr:col>17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98" name="Drop Down 423">
              <controlPr defaultSize="0" autoLine="0" autoPict="0">
                <anchor moveWithCells="1">
                  <from>
                    <xdr:col>17</xdr:col>
                    <xdr:colOff>22860</xdr:colOff>
                    <xdr:row>55</xdr:row>
                    <xdr:rowOff>22860</xdr:rowOff>
                  </from>
                  <to>
                    <xdr:col>17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99" name="Drop Down 425">
              <controlPr defaultSize="0" autoLine="0" autoPict="0">
                <anchor moveWithCells="1">
                  <from>
                    <xdr:col>17</xdr:col>
                    <xdr:colOff>22860</xdr:colOff>
                    <xdr:row>8</xdr:row>
                    <xdr:rowOff>22860</xdr:rowOff>
                  </from>
                  <to>
                    <xdr:col>18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200" name="Drop Down 426">
              <controlPr defaultSize="0" autoLine="0" autoPict="0">
                <anchor moveWithCells="1">
                  <from>
                    <xdr:col>17</xdr:col>
                    <xdr:colOff>22860</xdr:colOff>
                    <xdr:row>16</xdr:row>
                    <xdr:rowOff>22860</xdr:rowOff>
                  </from>
                  <to>
                    <xdr:col>18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201" name="Drop Down 428">
              <controlPr defaultSize="0" autoLine="0" autoPict="0">
                <anchor moveWithCells="1">
                  <from>
                    <xdr:col>18</xdr:col>
                    <xdr:colOff>22860</xdr:colOff>
                    <xdr:row>5</xdr:row>
                    <xdr:rowOff>22860</xdr:rowOff>
                  </from>
                  <to>
                    <xdr:col>18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202" name="Drop Down 429">
              <controlPr defaultSize="0" autoLine="0" autoPict="0">
                <anchor moveWithCells="1">
                  <from>
                    <xdr:col>18</xdr:col>
                    <xdr:colOff>22860</xdr:colOff>
                    <xdr:row>9</xdr:row>
                    <xdr:rowOff>22860</xdr:rowOff>
                  </from>
                  <to>
                    <xdr:col>19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203" name="Drop Down 430">
              <controlPr defaultSize="0" autoLine="0" autoPict="0">
                <anchor moveWithCells="1">
                  <from>
                    <xdr:col>18</xdr:col>
                    <xdr:colOff>7620</xdr:colOff>
                    <xdr:row>10</xdr:row>
                    <xdr:rowOff>22860</xdr:rowOff>
                  </from>
                  <to>
                    <xdr:col>19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204" name="Drop Down 431">
              <controlPr defaultSize="0" autoLine="0" autoPict="0">
                <anchor moveWithCells="1">
                  <from>
                    <xdr:col>18</xdr:col>
                    <xdr:colOff>7620</xdr:colOff>
                    <xdr:row>11</xdr:row>
                    <xdr:rowOff>22860</xdr:rowOff>
                  </from>
                  <to>
                    <xdr:col>19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205" name="Drop Down 432">
              <controlPr defaultSize="0" autoLine="0" autoPict="0">
                <anchor moveWithCells="1">
                  <from>
                    <xdr:col>18</xdr:col>
                    <xdr:colOff>22860</xdr:colOff>
                    <xdr:row>12</xdr:row>
                    <xdr:rowOff>22860</xdr:rowOff>
                  </from>
                  <to>
                    <xdr:col>19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206" name="Drop Down 433">
              <controlPr defaultSize="0" autoLine="0" autoPict="0">
                <anchor moveWithCells="1">
                  <from>
                    <xdr:col>18</xdr:col>
                    <xdr:colOff>22860</xdr:colOff>
                    <xdr:row>25</xdr:row>
                    <xdr:rowOff>22860</xdr:rowOff>
                  </from>
                  <to>
                    <xdr:col>18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207" name="Drop Down 434">
              <controlPr defaultSize="0" autoLine="0" autoPict="0">
                <anchor moveWithCells="1">
                  <from>
                    <xdr:col>18</xdr:col>
                    <xdr:colOff>22860</xdr:colOff>
                    <xdr:row>48</xdr:row>
                    <xdr:rowOff>22860</xdr:rowOff>
                  </from>
                  <to>
                    <xdr:col>18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208" name="Drop Down 435">
              <controlPr defaultSize="0" autoLine="0" autoPict="0">
                <anchor moveWithCells="1">
                  <from>
                    <xdr:col>18</xdr:col>
                    <xdr:colOff>22860</xdr:colOff>
                    <xdr:row>51</xdr:row>
                    <xdr:rowOff>22860</xdr:rowOff>
                  </from>
                  <to>
                    <xdr:col>18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209" name="Drop Down 436">
              <controlPr defaultSize="0" autoLine="0" autoPict="0">
                <anchor moveWithCells="1">
                  <from>
                    <xdr:col>18</xdr:col>
                    <xdr:colOff>22860</xdr:colOff>
                    <xdr:row>52</xdr:row>
                    <xdr:rowOff>22860</xdr:rowOff>
                  </from>
                  <to>
                    <xdr:col>18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210" name="Drop Down 437">
              <controlPr defaultSize="0" autoLine="0" autoPict="0">
                <anchor moveWithCells="1">
                  <from>
                    <xdr:col>18</xdr:col>
                    <xdr:colOff>22860</xdr:colOff>
                    <xdr:row>53</xdr:row>
                    <xdr:rowOff>22860</xdr:rowOff>
                  </from>
                  <to>
                    <xdr:col>18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211" name="Drop Down 438">
              <controlPr defaultSize="0" autoLine="0" autoPict="0">
                <anchor moveWithCells="1">
                  <from>
                    <xdr:col>18</xdr:col>
                    <xdr:colOff>22860</xdr:colOff>
                    <xdr:row>54</xdr:row>
                    <xdr:rowOff>22860</xdr:rowOff>
                  </from>
                  <to>
                    <xdr:col>18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212" name="Drop Down 439">
              <controlPr defaultSize="0" autoLine="0" autoPict="0">
                <anchor moveWithCells="1">
                  <from>
                    <xdr:col>18</xdr:col>
                    <xdr:colOff>22860</xdr:colOff>
                    <xdr:row>55</xdr:row>
                    <xdr:rowOff>22860</xdr:rowOff>
                  </from>
                  <to>
                    <xdr:col>18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213" name="Drop Down 441">
              <controlPr defaultSize="0" autoLine="0" autoPict="0">
                <anchor moveWithCells="1">
                  <from>
                    <xdr:col>18</xdr:col>
                    <xdr:colOff>22860</xdr:colOff>
                    <xdr:row>8</xdr:row>
                    <xdr:rowOff>22860</xdr:rowOff>
                  </from>
                  <to>
                    <xdr:col>19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214" name="Drop Down 442">
              <controlPr defaultSize="0" autoLine="0" autoPict="0">
                <anchor moveWithCells="1">
                  <from>
                    <xdr:col>18</xdr:col>
                    <xdr:colOff>22860</xdr:colOff>
                    <xdr:row>16</xdr:row>
                    <xdr:rowOff>22860</xdr:rowOff>
                  </from>
                  <to>
                    <xdr:col>19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215" name="Drop Down 444">
              <controlPr defaultSize="0" autoLine="0" autoPict="0">
                <anchor moveWithCells="1">
                  <from>
                    <xdr:col>19</xdr:col>
                    <xdr:colOff>22860</xdr:colOff>
                    <xdr:row>5</xdr:row>
                    <xdr:rowOff>22860</xdr:rowOff>
                  </from>
                  <to>
                    <xdr:col>19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216" name="Drop Down 445">
              <controlPr defaultSize="0" autoLine="0" autoPict="0">
                <anchor moveWithCells="1">
                  <from>
                    <xdr:col>19</xdr:col>
                    <xdr:colOff>22860</xdr:colOff>
                    <xdr:row>9</xdr:row>
                    <xdr:rowOff>22860</xdr:rowOff>
                  </from>
                  <to>
                    <xdr:col>20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217" name="Drop Down 446">
              <controlPr defaultSize="0" autoLine="0" autoPict="0">
                <anchor moveWithCells="1">
                  <from>
                    <xdr:col>19</xdr:col>
                    <xdr:colOff>7620</xdr:colOff>
                    <xdr:row>10</xdr:row>
                    <xdr:rowOff>22860</xdr:rowOff>
                  </from>
                  <to>
                    <xdr:col>20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218" name="Drop Down 447">
              <controlPr defaultSize="0" autoLine="0" autoPict="0">
                <anchor moveWithCells="1">
                  <from>
                    <xdr:col>19</xdr:col>
                    <xdr:colOff>7620</xdr:colOff>
                    <xdr:row>11</xdr:row>
                    <xdr:rowOff>22860</xdr:rowOff>
                  </from>
                  <to>
                    <xdr:col>20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219" name="Drop Down 448">
              <controlPr defaultSize="0" autoLine="0" autoPict="0">
                <anchor moveWithCells="1">
                  <from>
                    <xdr:col>19</xdr:col>
                    <xdr:colOff>22860</xdr:colOff>
                    <xdr:row>12</xdr:row>
                    <xdr:rowOff>22860</xdr:rowOff>
                  </from>
                  <to>
                    <xdr:col>20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220" name="Drop Down 449">
              <controlPr defaultSize="0" autoLine="0" autoPict="0">
                <anchor moveWithCells="1">
                  <from>
                    <xdr:col>19</xdr:col>
                    <xdr:colOff>22860</xdr:colOff>
                    <xdr:row>25</xdr:row>
                    <xdr:rowOff>22860</xdr:rowOff>
                  </from>
                  <to>
                    <xdr:col>19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221" name="Drop Down 450">
              <controlPr defaultSize="0" autoLine="0" autoPict="0">
                <anchor moveWithCells="1">
                  <from>
                    <xdr:col>19</xdr:col>
                    <xdr:colOff>22860</xdr:colOff>
                    <xdr:row>48</xdr:row>
                    <xdr:rowOff>22860</xdr:rowOff>
                  </from>
                  <to>
                    <xdr:col>19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222" name="Drop Down 451">
              <controlPr defaultSize="0" autoLine="0" autoPict="0">
                <anchor moveWithCells="1">
                  <from>
                    <xdr:col>19</xdr:col>
                    <xdr:colOff>22860</xdr:colOff>
                    <xdr:row>51</xdr:row>
                    <xdr:rowOff>22860</xdr:rowOff>
                  </from>
                  <to>
                    <xdr:col>19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223" name="Drop Down 452">
              <controlPr defaultSize="0" autoLine="0" autoPict="0">
                <anchor moveWithCells="1">
                  <from>
                    <xdr:col>19</xdr:col>
                    <xdr:colOff>22860</xdr:colOff>
                    <xdr:row>52</xdr:row>
                    <xdr:rowOff>22860</xdr:rowOff>
                  </from>
                  <to>
                    <xdr:col>19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224" name="Drop Down 453">
              <controlPr defaultSize="0" autoLine="0" autoPict="0">
                <anchor moveWithCells="1">
                  <from>
                    <xdr:col>19</xdr:col>
                    <xdr:colOff>22860</xdr:colOff>
                    <xdr:row>53</xdr:row>
                    <xdr:rowOff>22860</xdr:rowOff>
                  </from>
                  <to>
                    <xdr:col>19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225" name="Drop Down 454">
              <controlPr defaultSize="0" autoLine="0" autoPict="0">
                <anchor moveWithCells="1">
                  <from>
                    <xdr:col>19</xdr:col>
                    <xdr:colOff>22860</xdr:colOff>
                    <xdr:row>54</xdr:row>
                    <xdr:rowOff>22860</xdr:rowOff>
                  </from>
                  <to>
                    <xdr:col>19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226" name="Drop Down 455">
              <controlPr defaultSize="0" autoLine="0" autoPict="0">
                <anchor moveWithCells="1">
                  <from>
                    <xdr:col>19</xdr:col>
                    <xdr:colOff>22860</xdr:colOff>
                    <xdr:row>55</xdr:row>
                    <xdr:rowOff>22860</xdr:rowOff>
                  </from>
                  <to>
                    <xdr:col>19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227" name="Drop Down 457">
              <controlPr defaultSize="0" autoLine="0" autoPict="0">
                <anchor moveWithCells="1">
                  <from>
                    <xdr:col>19</xdr:col>
                    <xdr:colOff>22860</xdr:colOff>
                    <xdr:row>8</xdr:row>
                    <xdr:rowOff>22860</xdr:rowOff>
                  </from>
                  <to>
                    <xdr:col>20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228" name="Drop Down 458">
              <controlPr defaultSize="0" autoLine="0" autoPict="0">
                <anchor moveWithCells="1">
                  <from>
                    <xdr:col>19</xdr:col>
                    <xdr:colOff>22860</xdr:colOff>
                    <xdr:row>16</xdr:row>
                    <xdr:rowOff>22860</xdr:rowOff>
                  </from>
                  <to>
                    <xdr:col>20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229" name="Drop Down 460">
              <controlPr defaultSize="0" autoLine="0" autoPict="0">
                <anchor moveWithCells="1">
                  <from>
                    <xdr:col>20</xdr:col>
                    <xdr:colOff>22860</xdr:colOff>
                    <xdr:row>5</xdr:row>
                    <xdr:rowOff>22860</xdr:rowOff>
                  </from>
                  <to>
                    <xdr:col>20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230" name="Drop Down 461">
              <controlPr defaultSize="0" autoLine="0" autoPict="0">
                <anchor moveWithCells="1">
                  <from>
                    <xdr:col>20</xdr:col>
                    <xdr:colOff>22860</xdr:colOff>
                    <xdr:row>9</xdr:row>
                    <xdr:rowOff>22860</xdr:rowOff>
                  </from>
                  <to>
                    <xdr:col>21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231" name="Drop Down 462">
              <controlPr defaultSize="0" autoLine="0" autoPict="0">
                <anchor moveWithCells="1">
                  <from>
                    <xdr:col>20</xdr:col>
                    <xdr:colOff>7620</xdr:colOff>
                    <xdr:row>10</xdr:row>
                    <xdr:rowOff>22860</xdr:rowOff>
                  </from>
                  <to>
                    <xdr:col>21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232" name="Drop Down 463">
              <controlPr defaultSize="0" autoLine="0" autoPict="0">
                <anchor moveWithCells="1">
                  <from>
                    <xdr:col>20</xdr:col>
                    <xdr:colOff>7620</xdr:colOff>
                    <xdr:row>11</xdr:row>
                    <xdr:rowOff>22860</xdr:rowOff>
                  </from>
                  <to>
                    <xdr:col>21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233" name="Drop Down 464">
              <controlPr defaultSize="0" autoLine="0" autoPict="0">
                <anchor moveWithCells="1">
                  <from>
                    <xdr:col>20</xdr:col>
                    <xdr:colOff>22860</xdr:colOff>
                    <xdr:row>12</xdr:row>
                    <xdr:rowOff>22860</xdr:rowOff>
                  </from>
                  <to>
                    <xdr:col>21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234" name="Drop Down 465">
              <controlPr defaultSize="0" autoLine="0" autoPict="0">
                <anchor moveWithCells="1">
                  <from>
                    <xdr:col>20</xdr:col>
                    <xdr:colOff>22860</xdr:colOff>
                    <xdr:row>25</xdr:row>
                    <xdr:rowOff>22860</xdr:rowOff>
                  </from>
                  <to>
                    <xdr:col>20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235" name="Drop Down 466">
              <controlPr defaultSize="0" autoLine="0" autoPict="0">
                <anchor moveWithCells="1">
                  <from>
                    <xdr:col>20</xdr:col>
                    <xdr:colOff>22860</xdr:colOff>
                    <xdr:row>48</xdr:row>
                    <xdr:rowOff>22860</xdr:rowOff>
                  </from>
                  <to>
                    <xdr:col>20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236" name="Drop Down 467">
              <controlPr defaultSize="0" autoLine="0" autoPict="0">
                <anchor moveWithCells="1">
                  <from>
                    <xdr:col>20</xdr:col>
                    <xdr:colOff>22860</xdr:colOff>
                    <xdr:row>51</xdr:row>
                    <xdr:rowOff>22860</xdr:rowOff>
                  </from>
                  <to>
                    <xdr:col>20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237" name="Drop Down 468">
              <controlPr defaultSize="0" autoLine="0" autoPict="0">
                <anchor moveWithCells="1">
                  <from>
                    <xdr:col>20</xdr:col>
                    <xdr:colOff>22860</xdr:colOff>
                    <xdr:row>52</xdr:row>
                    <xdr:rowOff>22860</xdr:rowOff>
                  </from>
                  <to>
                    <xdr:col>20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238" name="Drop Down 469">
              <controlPr defaultSize="0" autoLine="0" autoPict="0">
                <anchor moveWithCells="1">
                  <from>
                    <xdr:col>20</xdr:col>
                    <xdr:colOff>22860</xdr:colOff>
                    <xdr:row>53</xdr:row>
                    <xdr:rowOff>22860</xdr:rowOff>
                  </from>
                  <to>
                    <xdr:col>20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239" name="Drop Down 470">
              <controlPr defaultSize="0" autoLine="0" autoPict="0">
                <anchor moveWithCells="1">
                  <from>
                    <xdr:col>20</xdr:col>
                    <xdr:colOff>22860</xdr:colOff>
                    <xdr:row>54</xdr:row>
                    <xdr:rowOff>22860</xdr:rowOff>
                  </from>
                  <to>
                    <xdr:col>20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240" name="Drop Down 471">
              <controlPr defaultSize="0" autoLine="0" autoPict="0">
                <anchor moveWithCells="1">
                  <from>
                    <xdr:col>20</xdr:col>
                    <xdr:colOff>22860</xdr:colOff>
                    <xdr:row>55</xdr:row>
                    <xdr:rowOff>22860</xdr:rowOff>
                  </from>
                  <to>
                    <xdr:col>20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241" name="Drop Down 473">
              <controlPr defaultSize="0" autoLine="0" autoPict="0">
                <anchor moveWithCells="1">
                  <from>
                    <xdr:col>20</xdr:col>
                    <xdr:colOff>22860</xdr:colOff>
                    <xdr:row>8</xdr:row>
                    <xdr:rowOff>22860</xdr:rowOff>
                  </from>
                  <to>
                    <xdr:col>21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242" name="Drop Down 474">
              <controlPr defaultSize="0" autoLine="0" autoPict="0">
                <anchor moveWithCells="1">
                  <from>
                    <xdr:col>20</xdr:col>
                    <xdr:colOff>22860</xdr:colOff>
                    <xdr:row>16</xdr:row>
                    <xdr:rowOff>22860</xdr:rowOff>
                  </from>
                  <to>
                    <xdr:col>21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243" name="Drop Down 476">
              <controlPr defaultSize="0" autoLine="0" autoPict="0">
                <anchor moveWithCells="1">
                  <from>
                    <xdr:col>21</xdr:col>
                    <xdr:colOff>22860</xdr:colOff>
                    <xdr:row>5</xdr:row>
                    <xdr:rowOff>22860</xdr:rowOff>
                  </from>
                  <to>
                    <xdr:col>21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244" name="Drop Down 477">
              <controlPr defaultSize="0" autoLine="0" autoPict="0">
                <anchor moveWithCells="1">
                  <from>
                    <xdr:col>21</xdr:col>
                    <xdr:colOff>22860</xdr:colOff>
                    <xdr:row>9</xdr:row>
                    <xdr:rowOff>22860</xdr:rowOff>
                  </from>
                  <to>
                    <xdr:col>22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245" name="Drop Down 478">
              <controlPr defaultSize="0" autoLine="0" autoPict="0">
                <anchor moveWithCells="1">
                  <from>
                    <xdr:col>21</xdr:col>
                    <xdr:colOff>7620</xdr:colOff>
                    <xdr:row>10</xdr:row>
                    <xdr:rowOff>22860</xdr:rowOff>
                  </from>
                  <to>
                    <xdr:col>22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246" name="Drop Down 479">
              <controlPr defaultSize="0" autoLine="0" autoPict="0">
                <anchor moveWithCells="1">
                  <from>
                    <xdr:col>21</xdr:col>
                    <xdr:colOff>7620</xdr:colOff>
                    <xdr:row>11</xdr:row>
                    <xdr:rowOff>22860</xdr:rowOff>
                  </from>
                  <to>
                    <xdr:col>22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247" name="Drop Down 480">
              <controlPr defaultSize="0" autoLine="0" autoPict="0">
                <anchor moveWithCells="1">
                  <from>
                    <xdr:col>21</xdr:col>
                    <xdr:colOff>22860</xdr:colOff>
                    <xdr:row>12</xdr:row>
                    <xdr:rowOff>22860</xdr:rowOff>
                  </from>
                  <to>
                    <xdr:col>22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248" name="Drop Down 481">
              <controlPr defaultSize="0" autoLine="0" autoPict="0">
                <anchor moveWithCells="1">
                  <from>
                    <xdr:col>21</xdr:col>
                    <xdr:colOff>22860</xdr:colOff>
                    <xdr:row>25</xdr:row>
                    <xdr:rowOff>22860</xdr:rowOff>
                  </from>
                  <to>
                    <xdr:col>21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249" name="Drop Down 482">
              <controlPr defaultSize="0" autoLine="0" autoPict="0">
                <anchor moveWithCells="1">
                  <from>
                    <xdr:col>21</xdr:col>
                    <xdr:colOff>22860</xdr:colOff>
                    <xdr:row>48</xdr:row>
                    <xdr:rowOff>22860</xdr:rowOff>
                  </from>
                  <to>
                    <xdr:col>21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250" name="Drop Down 483">
              <controlPr defaultSize="0" autoLine="0" autoPict="0">
                <anchor moveWithCells="1">
                  <from>
                    <xdr:col>21</xdr:col>
                    <xdr:colOff>22860</xdr:colOff>
                    <xdr:row>51</xdr:row>
                    <xdr:rowOff>22860</xdr:rowOff>
                  </from>
                  <to>
                    <xdr:col>21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251" name="Drop Down 484">
              <controlPr defaultSize="0" autoLine="0" autoPict="0">
                <anchor moveWithCells="1">
                  <from>
                    <xdr:col>21</xdr:col>
                    <xdr:colOff>22860</xdr:colOff>
                    <xdr:row>52</xdr:row>
                    <xdr:rowOff>22860</xdr:rowOff>
                  </from>
                  <to>
                    <xdr:col>21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252" name="Drop Down 485">
              <controlPr defaultSize="0" autoLine="0" autoPict="0">
                <anchor moveWithCells="1">
                  <from>
                    <xdr:col>21</xdr:col>
                    <xdr:colOff>22860</xdr:colOff>
                    <xdr:row>53</xdr:row>
                    <xdr:rowOff>22860</xdr:rowOff>
                  </from>
                  <to>
                    <xdr:col>21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253" name="Drop Down 486">
              <controlPr defaultSize="0" autoLine="0" autoPict="0">
                <anchor moveWithCells="1">
                  <from>
                    <xdr:col>21</xdr:col>
                    <xdr:colOff>22860</xdr:colOff>
                    <xdr:row>54</xdr:row>
                    <xdr:rowOff>22860</xdr:rowOff>
                  </from>
                  <to>
                    <xdr:col>21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254" name="Drop Down 487">
              <controlPr defaultSize="0" autoLine="0" autoPict="0">
                <anchor moveWithCells="1">
                  <from>
                    <xdr:col>21</xdr:col>
                    <xdr:colOff>22860</xdr:colOff>
                    <xdr:row>55</xdr:row>
                    <xdr:rowOff>22860</xdr:rowOff>
                  </from>
                  <to>
                    <xdr:col>21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255" name="Drop Down 489">
              <controlPr defaultSize="0" autoLine="0" autoPict="0">
                <anchor moveWithCells="1">
                  <from>
                    <xdr:col>21</xdr:col>
                    <xdr:colOff>22860</xdr:colOff>
                    <xdr:row>8</xdr:row>
                    <xdr:rowOff>22860</xdr:rowOff>
                  </from>
                  <to>
                    <xdr:col>22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256" name="Drop Down 490">
              <controlPr defaultSize="0" autoLine="0" autoPict="0">
                <anchor moveWithCells="1">
                  <from>
                    <xdr:col>21</xdr:col>
                    <xdr:colOff>22860</xdr:colOff>
                    <xdr:row>16</xdr:row>
                    <xdr:rowOff>22860</xdr:rowOff>
                  </from>
                  <to>
                    <xdr:col>22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257" name="Drop Down 492">
              <controlPr defaultSize="0" autoLine="0" autoPict="0">
                <anchor moveWithCells="1">
                  <from>
                    <xdr:col>22</xdr:col>
                    <xdr:colOff>22860</xdr:colOff>
                    <xdr:row>5</xdr:row>
                    <xdr:rowOff>22860</xdr:rowOff>
                  </from>
                  <to>
                    <xdr:col>22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258" name="Drop Down 493">
              <controlPr defaultSize="0" autoLine="0" autoPict="0">
                <anchor moveWithCells="1">
                  <from>
                    <xdr:col>22</xdr:col>
                    <xdr:colOff>22860</xdr:colOff>
                    <xdr:row>9</xdr:row>
                    <xdr:rowOff>22860</xdr:rowOff>
                  </from>
                  <to>
                    <xdr:col>23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259" name="Drop Down 494">
              <controlPr defaultSize="0" autoLine="0" autoPict="0">
                <anchor moveWithCells="1">
                  <from>
                    <xdr:col>22</xdr:col>
                    <xdr:colOff>7620</xdr:colOff>
                    <xdr:row>10</xdr:row>
                    <xdr:rowOff>22860</xdr:rowOff>
                  </from>
                  <to>
                    <xdr:col>23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260" name="Drop Down 495">
              <controlPr defaultSize="0" autoLine="0" autoPict="0">
                <anchor moveWithCells="1">
                  <from>
                    <xdr:col>22</xdr:col>
                    <xdr:colOff>7620</xdr:colOff>
                    <xdr:row>11</xdr:row>
                    <xdr:rowOff>22860</xdr:rowOff>
                  </from>
                  <to>
                    <xdr:col>23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261" name="Drop Down 496">
              <controlPr defaultSize="0" autoLine="0" autoPict="0">
                <anchor moveWithCells="1">
                  <from>
                    <xdr:col>22</xdr:col>
                    <xdr:colOff>22860</xdr:colOff>
                    <xdr:row>12</xdr:row>
                    <xdr:rowOff>22860</xdr:rowOff>
                  </from>
                  <to>
                    <xdr:col>23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262" name="Drop Down 497">
              <controlPr defaultSize="0" autoLine="0" autoPict="0">
                <anchor moveWithCells="1">
                  <from>
                    <xdr:col>22</xdr:col>
                    <xdr:colOff>22860</xdr:colOff>
                    <xdr:row>25</xdr:row>
                    <xdr:rowOff>22860</xdr:rowOff>
                  </from>
                  <to>
                    <xdr:col>22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263" name="Drop Down 498">
              <controlPr defaultSize="0" autoLine="0" autoPict="0">
                <anchor moveWithCells="1">
                  <from>
                    <xdr:col>22</xdr:col>
                    <xdr:colOff>22860</xdr:colOff>
                    <xdr:row>48</xdr:row>
                    <xdr:rowOff>22860</xdr:rowOff>
                  </from>
                  <to>
                    <xdr:col>22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264" name="Drop Down 499">
              <controlPr defaultSize="0" autoLine="0" autoPict="0">
                <anchor moveWithCells="1">
                  <from>
                    <xdr:col>22</xdr:col>
                    <xdr:colOff>22860</xdr:colOff>
                    <xdr:row>51</xdr:row>
                    <xdr:rowOff>22860</xdr:rowOff>
                  </from>
                  <to>
                    <xdr:col>22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265" name="Drop Down 500">
              <controlPr defaultSize="0" autoLine="0" autoPict="0">
                <anchor moveWithCells="1">
                  <from>
                    <xdr:col>22</xdr:col>
                    <xdr:colOff>22860</xdr:colOff>
                    <xdr:row>52</xdr:row>
                    <xdr:rowOff>22860</xdr:rowOff>
                  </from>
                  <to>
                    <xdr:col>22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266" name="Drop Down 501">
              <controlPr defaultSize="0" autoLine="0" autoPict="0">
                <anchor moveWithCells="1">
                  <from>
                    <xdr:col>22</xdr:col>
                    <xdr:colOff>22860</xdr:colOff>
                    <xdr:row>53</xdr:row>
                    <xdr:rowOff>22860</xdr:rowOff>
                  </from>
                  <to>
                    <xdr:col>22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267" name="Drop Down 502">
              <controlPr defaultSize="0" autoLine="0" autoPict="0">
                <anchor moveWithCells="1">
                  <from>
                    <xdr:col>22</xdr:col>
                    <xdr:colOff>22860</xdr:colOff>
                    <xdr:row>54</xdr:row>
                    <xdr:rowOff>22860</xdr:rowOff>
                  </from>
                  <to>
                    <xdr:col>22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268" name="Drop Down 503">
              <controlPr defaultSize="0" autoLine="0" autoPict="0">
                <anchor moveWithCells="1">
                  <from>
                    <xdr:col>22</xdr:col>
                    <xdr:colOff>22860</xdr:colOff>
                    <xdr:row>55</xdr:row>
                    <xdr:rowOff>22860</xdr:rowOff>
                  </from>
                  <to>
                    <xdr:col>22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269" name="Drop Down 505">
              <controlPr defaultSize="0" autoLine="0" autoPict="0">
                <anchor moveWithCells="1">
                  <from>
                    <xdr:col>22</xdr:col>
                    <xdr:colOff>22860</xdr:colOff>
                    <xdr:row>8</xdr:row>
                    <xdr:rowOff>22860</xdr:rowOff>
                  </from>
                  <to>
                    <xdr:col>23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270" name="Drop Down 506">
              <controlPr defaultSize="0" autoLine="0" autoPict="0">
                <anchor moveWithCells="1">
                  <from>
                    <xdr:col>22</xdr:col>
                    <xdr:colOff>22860</xdr:colOff>
                    <xdr:row>16</xdr:row>
                    <xdr:rowOff>22860</xdr:rowOff>
                  </from>
                  <to>
                    <xdr:col>23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271" name="Drop Down 508">
              <controlPr defaultSize="0" autoLine="0" autoPict="0">
                <anchor moveWithCells="1">
                  <from>
                    <xdr:col>23</xdr:col>
                    <xdr:colOff>22860</xdr:colOff>
                    <xdr:row>5</xdr:row>
                    <xdr:rowOff>22860</xdr:rowOff>
                  </from>
                  <to>
                    <xdr:col>23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272" name="Drop Down 509">
              <controlPr defaultSize="0" autoLine="0" autoPict="0">
                <anchor moveWithCells="1">
                  <from>
                    <xdr:col>23</xdr:col>
                    <xdr:colOff>22860</xdr:colOff>
                    <xdr:row>9</xdr:row>
                    <xdr:rowOff>22860</xdr:rowOff>
                  </from>
                  <to>
                    <xdr:col>24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273" name="Drop Down 510">
              <controlPr defaultSize="0" autoLine="0" autoPict="0">
                <anchor moveWithCells="1">
                  <from>
                    <xdr:col>23</xdr:col>
                    <xdr:colOff>7620</xdr:colOff>
                    <xdr:row>10</xdr:row>
                    <xdr:rowOff>22860</xdr:rowOff>
                  </from>
                  <to>
                    <xdr:col>24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274" name="Drop Down 511">
              <controlPr defaultSize="0" autoLine="0" autoPict="0">
                <anchor moveWithCells="1">
                  <from>
                    <xdr:col>23</xdr:col>
                    <xdr:colOff>7620</xdr:colOff>
                    <xdr:row>11</xdr:row>
                    <xdr:rowOff>22860</xdr:rowOff>
                  </from>
                  <to>
                    <xdr:col>24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275" name="Drop Down 512">
              <controlPr defaultSize="0" autoLine="0" autoPict="0">
                <anchor moveWithCells="1">
                  <from>
                    <xdr:col>23</xdr:col>
                    <xdr:colOff>22860</xdr:colOff>
                    <xdr:row>12</xdr:row>
                    <xdr:rowOff>22860</xdr:rowOff>
                  </from>
                  <to>
                    <xdr:col>24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276" name="Drop Down 513">
              <controlPr defaultSize="0" autoLine="0" autoPict="0">
                <anchor moveWithCells="1">
                  <from>
                    <xdr:col>23</xdr:col>
                    <xdr:colOff>22860</xdr:colOff>
                    <xdr:row>25</xdr:row>
                    <xdr:rowOff>22860</xdr:rowOff>
                  </from>
                  <to>
                    <xdr:col>23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277" name="Drop Down 514">
              <controlPr defaultSize="0" autoLine="0" autoPict="0">
                <anchor moveWithCells="1">
                  <from>
                    <xdr:col>23</xdr:col>
                    <xdr:colOff>22860</xdr:colOff>
                    <xdr:row>48</xdr:row>
                    <xdr:rowOff>22860</xdr:rowOff>
                  </from>
                  <to>
                    <xdr:col>23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278" name="Drop Down 515">
              <controlPr defaultSize="0" autoLine="0" autoPict="0">
                <anchor moveWithCells="1">
                  <from>
                    <xdr:col>23</xdr:col>
                    <xdr:colOff>22860</xdr:colOff>
                    <xdr:row>51</xdr:row>
                    <xdr:rowOff>22860</xdr:rowOff>
                  </from>
                  <to>
                    <xdr:col>23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279" name="Drop Down 516">
              <controlPr defaultSize="0" autoLine="0" autoPict="0">
                <anchor moveWithCells="1">
                  <from>
                    <xdr:col>23</xdr:col>
                    <xdr:colOff>22860</xdr:colOff>
                    <xdr:row>52</xdr:row>
                    <xdr:rowOff>22860</xdr:rowOff>
                  </from>
                  <to>
                    <xdr:col>23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280" name="Drop Down 517">
              <controlPr defaultSize="0" autoLine="0" autoPict="0">
                <anchor moveWithCells="1">
                  <from>
                    <xdr:col>23</xdr:col>
                    <xdr:colOff>22860</xdr:colOff>
                    <xdr:row>53</xdr:row>
                    <xdr:rowOff>22860</xdr:rowOff>
                  </from>
                  <to>
                    <xdr:col>23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281" name="Drop Down 518">
              <controlPr defaultSize="0" autoLine="0" autoPict="0">
                <anchor moveWithCells="1">
                  <from>
                    <xdr:col>23</xdr:col>
                    <xdr:colOff>22860</xdr:colOff>
                    <xdr:row>54</xdr:row>
                    <xdr:rowOff>22860</xdr:rowOff>
                  </from>
                  <to>
                    <xdr:col>23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282" name="Drop Down 519">
              <controlPr defaultSize="0" autoLine="0" autoPict="0">
                <anchor moveWithCells="1">
                  <from>
                    <xdr:col>23</xdr:col>
                    <xdr:colOff>22860</xdr:colOff>
                    <xdr:row>55</xdr:row>
                    <xdr:rowOff>22860</xdr:rowOff>
                  </from>
                  <to>
                    <xdr:col>23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283" name="Drop Down 521">
              <controlPr defaultSize="0" autoLine="0" autoPict="0">
                <anchor moveWithCells="1">
                  <from>
                    <xdr:col>23</xdr:col>
                    <xdr:colOff>22860</xdr:colOff>
                    <xdr:row>8</xdr:row>
                    <xdr:rowOff>22860</xdr:rowOff>
                  </from>
                  <to>
                    <xdr:col>24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284" name="Drop Down 522">
              <controlPr defaultSize="0" autoLine="0" autoPict="0">
                <anchor moveWithCells="1">
                  <from>
                    <xdr:col>23</xdr:col>
                    <xdr:colOff>22860</xdr:colOff>
                    <xdr:row>16</xdr:row>
                    <xdr:rowOff>22860</xdr:rowOff>
                  </from>
                  <to>
                    <xdr:col>24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285" name="Drop Down 524">
              <controlPr defaultSize="0" autoLine="0" autoPict="0">
                <anchor moveWithCells="1">
                  <from>
                    <xdr:col>24</xdr:col>
                    <xdr:colOff>22860</xdr:colOff>
                    <xdr:row>5</xdr:row>
                    <xdr:rowOff>22860</xdr:rowOff>
                  </from>
                  <to>
                    <xdr:col>24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286" name="Drop Down 525">
              <controlPr defaultSize="0" autoLine="0" autoPict="0">
                <anchor moveWithCells="1">
                  <from>
                    <xdr:col>24</xdr:col>
                    <xdr:colOff>22860</xdr:colOff>
                    <xdr:row>9</xdr:row>
                    <xdr:rowOff>22860</xdr:rowOff>
                  </from>
                  <to>
                    <xdr:col>25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287" name="Drop Down 526">
              <controlPr defaultSize="0" autoLine="0" autoPict="0">
                <anchor moveWithCells="1">
                  <from>
                    <xdr:col>24</xdr:col>
                    <xdr:colOff>7620</xdr:colOff>
                    <xdr:row>10</xdr:row>
                    <xdr:rowOff>22860</xdr:rowOff>
                  </from>
                  <to>
                    <xdr:col>25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288" name="Drop Down 527">
              <controlPr defaultSize="0" autoLine="0" autoPict="0">
                <anchor moveWithCells="1">
                  <from>
                    <xdr:col>24</xdr:col>
                    <xdr:colOff>7620</xdr:colOff>
                    <xdr:row>11</xdr:row>
                    <xdr:rowOff>22860</xdr:rowOff>
                  </from>
                  <to>
                    <xdr:col>25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289" name="Drop Down 528">
              <controlPr defaultSize="0" autoLine="0" autoPict="0">
                <anchor moveWithCells="1">
                  <from>
                    <xdr:col>24</xdr:col>
                    <xdr:colOff>22860</xdr:colOff>
                    <xdr:row>12</xdr:row>
                    <xdr:rowOff>22860</xdr:rowOff>
                  </from>
                  <to>
                    <xdr:col>25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290" name="Drop Down 529">
              <controlPr defaultSize="0" autoLine="0" autoPict="0">
                <anchor moveWithCells="1">
                  <from>
                    <xdr:col>24</xdr:col>
                    <xdr:colOff>22860</xdr:colOff>
                    <xdr:row>25</xdr:row>
                    <xdr:rowOff>22860</xdr:rowOff>
                  </from>
                  <to>
                    <xdr:col>24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291" name="Drop Down 530">
              <controlPr defaultSize="0" autoLine="0" autoPict="0">
                <anchor moveWithCells="1">
                  <from>
                    <xdr:col>24</xdr:col>
                    <xdr:colOff>22860</xdr:colOff>
                    <xdr:row>48</xdr:row>
                    <xdr:rowOff>22860</xdr:rowOff>
                  </from>
                  <to>
                    <xdr:col>24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292" name="Drop Down 531">
              <controlPr defaultSize="0" autoLine="0" autoPict="0">
                <anchor moveWithCells="1">
                  <from>
                    <xdr:col>24</xdr:col>
                    <xdr:colOff>22860</xdr:colOff>
                    <xdr:row>51</xdr:row>
                    <xdr:rowOff>22860</xdr:rowOff>
                  </from>
                  <to>
                    <xdr:col>24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293" name="Drop Down 532">
              <controlPr defaultSize="0" autoLine="0" autoPict="0">
                <anchor moveWithCells="1">
                  <from>
                    <xdr:col>24</xdr:col>
                    <xdr:colOff>22860</xdr:colOff>
                    <xdr:row>52</xdr:row>
                    <xdr:rowOff>22860</xdr:rowOff>
                  </from>
                  <to>
                    <xdr:col>24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294" name="Drop Down 533">
              <controlPr defaultSize="0" autoLine="0" autoPict="0">
                <anchor moveWithCells="1">
                  <from>
                    <xdr:col>24</xdr:col>
                    <xdr:colOff>22860</xdr:colOff>
                    <xdr:row>53</xdr:row>
                    <xdr:rowOff>22860</xdr:rowOff>
                  </from>
                  <to>
                    <xdr:col>24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295" name="Drop Down 534">
              <controlPr defaultSize="0" autoLine="0" autoPict="0">
                <anchor moveWithCells="1">
                  <from>
                    <xdr:col>24</xdr:col>
                    <xdr:colOff>22860</xdr:colOff>
                    <xdr:row>54</xdr:row>
                    <xdr:rowOff>22860</xdr:rowOff>
                  </from>
                  <to>
                    <xdr:col>24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296" name="Drop Down 535">
              <controlPr defaultSize="0" autoLine="0" autoPict="0">
                <anchor moveWithCells="1">
                  <from>
                    <xdr:col>24</xdr:col>
                    <xdr:colOff>22860</xdr:colOff>
                    <xdr:row>55</xdr:row>
                    <xdr:rowOff>22860</xdr:rowOff>
                  </from>
                  <to>
                    <xdr:col>24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297" name="Drop Down 537">
              <controlPr defaultSize="0" autoLine="0" autoPict="0">
                <anchor moveWithCells="1">
                  <from>
                    <xdr:col>24</xdr:col>
                    <xdr:colOff>22860</xdr:colOff>
                    <xdr:row>8</xdr:row>
                    <xdr:rowOff>22860</xdr:rowOff>
                  </from>
                  <to>
                    <xdr:col>25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298" name="Drop Down 538">
              <controlPr defaultSize="0" autoLine="0" autoPict="0">
                <anchor moveWithCells="1">
                  <from>
                    <xdr:col>24</xdr:col>
                    <xdr:colOff>22860</xdr:colOff>
                    <xdr:row>16</xdr:row>
                    <xdr:rowOff>22860</xdr:rowOff>
                  </from>
                  <to>
                    <xdr:col>25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299" name="Drop Down 540">
              <controlPr defaultSize="0" autoLine="0" autoPict="0">
                <anchor moveWithCells="1">
                  <from>
                    <xdr:col>25</xdr:col>
                    <xdr:colOff>22860</xdr:colOff>
                    <xdr:row>5</xdr:row>
                    <xdr:rowOff>22860</xdr:rowOff>
                  </from>
                  <to>
                    <xdr:col>25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300" name="Drop Down 541">
              <controlPr defaultSize="0" autoLine="0" autoPict="0">
                <anchor moveWithCells="1">
                  <from>
                    <xdr:col>25</xdr:col>
                    <xdr:colOff>22860</xdr:colOff>
                    <xdr:row>9</xdr:row>
                    <xdr:rowOff>22860</xdr:rowOff>
                  </from>
                  <to>
                    <xdr:col>26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301" name="Drop Down 542">
              <controlPr defaultSize="0" autoLine="0" autoPict="0">
                <anchor moveWithCells="1">
                  <from>
                    <xdr:col>25</xdr:col>
                    <xdr:colOff>7620</xdr:colOff>
                    <xdr:row>10</xdr:row>
                    <xdr:rowOff>22860</xdr:rowOff>
                  </from>
                  <to>
                    <xdr:col>26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302" name="Drop Down 543">
              <controlPr defaultSize="0" autoLine="0" autoPict="0">
                <anchor moveWithCells="1">
                  <from>
                    <xdr:col>25</xdr:col>
                    <xdr:colOff>7620</xdr:colOff>
                    <xdr:row>11</xdr:row>
                    <xdr:rowOff>22860</xdr:rowOff>
                  </from>
                  <to>
                    <xdr:col>26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303" name="Drop Down 544">
              <controlPr defaultSize="0" autoLine="0" autoPict="0">
                <anchor moveWithCells="1">
                  <from>
                    <xdr:col>25</xdr:col>
                    <xdr:colOff>22860</xdr:colOff>
                    <xdr:row>12</xdr:row>
                    <xdr:rowOff>22860</xdr:rowOff>
                  </from>
                  <to>
                    <xdr:col>26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304" name="Drop Down 545">
              <controlPr defaultSize="0" autoLine="0" autoPict="0">
                <anchor moveWithCells="1">
                  <from>
                    <xdr:col>25</xdr:col>
                    <xdr:colOff>22860</xdr:colOff>
                    <xdr:row>25</xdr:row>
                    <xdr:rowOff>22860</xdr:rowOff>
                  </from>
                  <to>
                    <xdr:col>25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305" name="Drop Down 546">
              <controlPr defaultSize="0" autoLine="0" autoPict="0">
                <anchor moveWithCells="1">
                  <from>
                    <xdr:col>25</xdr:col>
                    <xdr:colOff>22860</xdr:colOff>
                    <xdr:row>48</xdr:row>
                    <xdr:rowOff>22860</xdr:rowOff>
                  </from>
                  <to>
                    <xdr:col>25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306" name="Drop Down 547">
              <controlPr defaultSize="0" autoLine="0" autoPict="0">
                <anchor moveWithCells="1">
                  <from>
                    <xdr:col>25</xdr:col>
                    <xdr:colOff>22860</xdr:colOff>
                    <xdr:row>51</xdr:row>
                    <xdr:rowOff>22860</xdr:rowOff>
                  </from>
                  <to>
                    <xdr:col>25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307" name="Drop Down 548">
              <controlPr defaultSize="0" autoLine="0" autoPict="0">
                <anchor moveWithCells="1">
                  <from>
                    <xdr:col>25</xdr:col>
                    <xdr:colOff>22860</xdr:colOff>
                    <xdr:row>52</xdr:row>
                    <xdr:rowOff>22860</xdr:rowOff>
                  </from>
                  <to>
                    <xdr:col>25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308" name="Drop Down 549">
              <controlPr defaultSize="0" autoLine="0" autoPict="0">
                <anchor moveWithCells="1">
                  <from>
                    <xdr:col>25</xdr:col>
                    <xdr:colOff>22860</xdr:colOff>
                    <xdr:row>53</xdr:row>
                    <xdr:rowOff>22860</xdr:rowOff>
                  </from>
                  <to>
                    <xdr:col>25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309" name="Drop Down 550">
              <controlPr defaultSize="0" autoLine="0" autoPict="0">
                <anchor moveWithCells="1">
                  <from>
                    <xdr:col>25</xdr:col>
                    <xdr:colOff>22860</xdr:colOff>
                    <xdr:row>54</xdr:row>
                    <xdr:rowOff>22860</xdr:rowOff>
                  </from>
                  <to>
                    <xdr:col>25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310" name="Drop Down 551">
              <controlPr defaultSize="0" autoLine="0" autoPict="0">
                <anchor moveWithCells="1">
                  <from>
                    <xdr:col>25</xdr:col>
                    <xdr:colOff>22860</xdr:colOff>
                    <xdr:row>55</xdr:row>
                    <xdr:rowOff>22860</xdr:rowOff>
                  </from>
                  <to>
                    <xdr:col>25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311" name="Drop Down 553">
              <controlPr defaultSize="0" autoLine="0" autoPict="0">
                <anchor moveWithCells="1">
                  <from>
                    <xdr:col>25</xdr:col>
                    <xdr:colOff>22860</xdr:colOff>
                    <xdr:row>8</xdr:row>
                    <xdr:rowOff>22860</xdr:rowOff>
                  </from>
                  <to>
                    <xdr:col>26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312" name="Drop Down 554">
              <controlPr defaultSize="0" autoLine="0" autoPict="0">
                <anchor moveWithCells="1">
                  <from>
                    <xdr:col>25</xdr:col>
                    <xdr:colOff>22860</xdr:colOff>
                    <xdr:row>16</xdr:row>
                    <xdr:rowOff>22860</xdr:rowOff>
                  </from>
                  <to>
                    <xdr:col>26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313" name="Drop Down 556">
              <controlPr defaultSize="0" autoLine="0" autoPict="0">
                <anchor moveWithCells="1">
                  <from>
                    <xdr:col>26</xdr:col>
                    <xdr:colOff>22860</xdr:colOff>
                    <xdr:row>5</xdr:row>
                    <xdr:rowOff>22860</xdr:rowOff>
                  </from>
                  <to>
                    <xdr:col>26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314" name="Drop Down 557">
              <controlPr defaultSize="0" autoLine="0" autoPict="0">
                <anchor moveWithCells="1">
                  <from>
                    <xdr:col>26</xdr:col>
                    <xdr:colOff>22860</xdr:colOff>
                    <xdr:row>9</xdr:row>
                    <xdr:rowOff>22860</xdr:rowOff>
                  </from>
                  <to>
                    <xdr:col>27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315" name="Drop Down 558">
              <controlPr defaultSize="0" autoLine="0" autoPict="0">
                <anchor moveWithCells="1">
                  <from>
                    <xdr:col>26</xdr:col>
                    <xdr:colOff>7620</xdr:colOff>
                    <xdr:row>10</xdr:row>
                    <xdr:rowOff>22860</xdr:rowOff>
                  </from>
                  <to>
                    <xdr:col>27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316" name="Drop Down 559">
              <controlPr defaultSize="0" autoLine="0" autoPict="0">
                <anchor moveWithCells="1">
                  <from>
                    <xdr:col>26</xdr:col>
                    <xdr:colOff>7620</xdr:colOff>
                    <xdr:row>11</xdr:row>
                    <xdr:rowOff>22860</xdr:rowOff>
                  </from>
                  <to>
                    <xdr:col>27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317" name="Drop Down 560">
              <controlPr defaultSize="0" autoLine="0" autoPict="0">
                <anchor moveWithCells="1">
                  <from>
                    <xdr:col>26</xdr:col>
                    <xdr:colOff>22860</xdr:colOff>
                    <xdr:row>12</xdr:row>
                    <xdr:rowOff>22860</xdr:rowOff>
                  </from>
                  <to>
                    <xdr:col>27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318" name="Drop Down 561">
              <controlPr defaultSize="0" autoLine="0" autoPict="0">
                <anchor moveWithCells="1">
                  <from>
                    <xdr:col>26</xdr:col>
                    <xdr:colOff>22860</xdr:colOff>
                    <xdr:row>25</xdr:row>
                    <xdr:rowOff>22860</xdr:rowOff>
                  </from>
                  <to>
                    <xdr:col>26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319" name="Drop Down 562">
              <controlPr defaultSize="0" autoLine="0" autoPict="0">
                <anchor moveWithCells="1">
                  <from>
                    <xdr:col>26</xdr:col>
                    <xdr:colOff>22860</xdr:colOff>
                    <xdr:row>48</xdr:row>
                    <xdr:rowOff>22860</xdr:rowOff>
                  </from>
                  <to>
                    <xdr:col>26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320" name="Drop Down 563">
              <controlPr defaultSize="0" autoLine="0" autoPict="0">
                <anchor moveWithCells="1">
                  <from>
                    <xdr:col>26</xdr:col>
                    <xdr:colOff>22860</xdr:colOff>
                    <xdr:row>51</xdr:row>
                    <xdr:rowOff>22860</xdr:rowOff>
                  </from>
                  <to>
                    <xdr:col>26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321" name="Drop Down 564">
              <controlPr defaultSize="0" autoLine="0" autoPict="0">
                <anchor moveWithCells="1">
                  <from>
                    <xdr:col>26</xdr:col>
                    <xdr:colOff>22860</xdr:colOff>
                    <xdr:row>52</xdr:row>
                    <xdr:rowOff>22860</xdr:rowOff>
                  </from>
                  <to>
                    <xdr:col>26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322" name="Drop Down 565">
              <controlPr defaultSize="0" autoLine="0" autoPict="0">
                <anchor moveWithCells="1">
                  <from>
                    <xdr:col>26</xdr:col>
                    <xdr:colOff>22860</xdr:colOff>
                    <xdr:row>53</xdr:row>
                    <xdr:rowOff>22860</xdr:rowOff>
                  </from>
                  <to>
                    <xdr:col>26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323" name="Drop Down 566">
              <controlPr defaultSize="0" autoLine="0" autoPict="0">
                <anchor moveWithCells="1">
                  <from>
                    <xdr:col>26</xdr:col>
                    <xdr:colOff>22860</xdr:colOff>
                    <xdr:row>54</xdr:row>
                    <xdr:rowOff>22860</xdr:rowOff>
                  </from>
                  <to>
                    <xdr:col>26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324" name="Drop Down 567">
              <controlPr defaultSize="0" autoLine="0" autoPict="0">
                <anchor moveWithCells="1">
                  <from>
                    <xdr:col>26</xdr:col>
                    <xdr:colOff>22860</xdr:colOff>
                    <xdr:row>55</xdr:row>
                    <xdr:rowOff>22860</xdr:rowOff>
                  </from>
                  <to>
                    <xdr:col>26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325" name="Drop Down 569">
              <controlPr defaultSize="0" autoLine="0" autoPict="0">
                <anchor moveWithCells="1">
                  <from>
                    <xdr:col>26</xdr:col>
                    <xdr:colOff>22860</xdr:colOff>
                    <xdr:row>8</xdr:row>
                    <xdr:rowOff>22860</xdr:rowOff>
                  </from>
                  <to>
                    <xdr:col>27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326" name="Drop Down 570">
              <controlPr defaultSize="0" autoLine="0" autoPict="0">
                <anchor moveWithCells="1">
                  <from>
                    <xdr:col>26</xdr:col>
                    <xdr:colOff>22860</xdr:colOff>
                    <xdr:row>16</xdr:row>
                    <xdr:rowOff>22860</xdr:rowOff>
                  </from>
                  <to>
                    <xdr:col>27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327" name="Drop Down 572">
              <controlPr defaultSize="0" autoLine="0" autoPict="0">
                <anchor moveWithCells="1">
                  <from>
                    <xdr:col>27</xdr:col>
                    <xdr:colOff>22860</xdr:colOff>
                    <xdr:row>5</xdr:row>
                    <xdr:rowOff>22860</xdr:rowOff>
                  </from>
                  <to>
                    <xdr:col>27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328" name="Drop Down 573">
              <controlPr defaultSize="0" autoLine="0" autoPict="0">
                <anchor moveWithCells="1">
                  <from>
                    <xdr:col>27</xdr:col>
                    <xdr:colOff>22860</xdr:colOff>
                    <xdr:row>9</xdr:row>
                    <xdr:rowOff>22860</xdr:rowOff>
                  </from>
                  <to>
                    <xdr:col>28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329" name="Drop Down 574">
              <controlPr defaultSize="0" autoLine="0" autoPict="0">
                <anchor moveWithCells="1">
                  <from>
                    <xdr:col>27</xdr:col>
                    <xdr:colOff>7620</xdr:colOff>
                    <xdr:row>10</xdr:row>
                    <xdr:rowOff>22860</xdr:rowOff>
                  </from>
                  <to>
                    <xdr:col>28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330" name="Drop Down 575">
              <controlPr defaultSize="0" autoLine="0" autoPict="0">
                <anchor moveWithCells="1">
                  <from>
                    <xdr:col>27</xdr:col>
                    <xdr:colOff>7620</xdr:colOff>
                    <xdr:row>11</xdr:row>
                    <xdr:rowOff>22860</xdr:rowOff>
                  </from>
                  <to>
                    <xdr:col>28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331" name="Drop Down 576">
              <controlPr defaultSize="0" autoLine="0" autoPict="0">
                <anchor moveWithCells="1">
                  <from>
                    <xdr:col>27</xdr:col>
                    <xdr:colOff>22860</xdr:colOff>
                    <xdr:row>12</xdr:row>
                    <xdr:rowOff>22860</xdr:rowOff>
                  </from>
                  <to>
                    <xdr:col>28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332" name="Drop Down 577">
              <controlPr defaultSize="0" autoLine="0" autoPict="0">
                <anchor moveWithCells="1">
                  <from>
                    <xdr:col>27</xdr:col>
                    <xdr:colOff>22860</xdr:colOff>
                    <xdr:row>25</xdr:row>
                    <xdr:rowOff>22860</xdr:rowOff>
                  </from>
                  <to>
                    <xdr:col>27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333" name="Drop Down 578">
              <controlPr defaultSize="0" autoLine="0" autoPict="0">
                <anchor moveWithCells="1">
                  <from>
                    <xdr:col>27</xdr:col>
                    <xdr:colOff>22860</xdr:colOff>
                    <xdr:row>48</xdr:row>
                    <xdr:rowOff>22860</xdr:rowOff>
                  </from>
                  <to>
                    <xdr:col>27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334" name="Drop Down 579">
              <controlPr defaultSize="0" autoLine="0" autoPict="0">
                <anchor moveWithCells="1">
                  <from>
                    <xdr:col>27</xdr:col>
                    <xdr:colOff>22860</xdr:colOff>
                    <xdr:row>51</xdr:row>
                    <xdr:rowOff>22860</xdr:rowOff>
                  </from>
                  <to>
                    <xdr:col>27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335" name="Drop Down 580">
              <controlPr defaultSize="0" autoLine="0" autoPict="0">
                <anchor moveWithCells="1">
                  <from>
                    <xdr:col>27</xdr:col>
                    <xdr:colOff>22860</xdr:colOff>
                    <xdr:row>52</xdr:row>
                    <xdr:rowOff>22860</xdr:rowOff>
                  </from>
                  <to>
                    <xdr:col>27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336" name="Drop Down 581">
              <controlPr defaultSize="0" autoLine="0" autoPict="0">
                <anchor moveWithCells="1">
                  <from>
                    <xdr:col>27</xdr:col>
                    <xdr:colOff>22860</xdr:colOff>
                    <xdr:row>53</xdr:row>
                    <xdr:rowOff>22860</xdr:rowOff>
                  </from>
                  <to>
                    <xdr:col>27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337" name="Drop Down 582">
              <controlPr defaultSize="0" autoLine="0" autoPict="0">
                <anchor moveWithCells="1">
                  <from>
                    <xdr:col>27</xdr:col>
                    <xdr:colOff>22860</xdr:colOff>
                    <xdr:row>54</xdr:row>
                    <xdr:rowOff>22860</xdr:rowOff>
                  </from>
                  <to>
                    <xdr:col>27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338" name="Drop Down 583">
              <controlPr defaultSize="0" autoLine="0" autoPict="0">
                <anchor moveWithCells="1">
                  <from>
                    <xdr:col>27</xdr:col>
                    <xdr:colOff>22860</xdr:colOff>
                    <xdr:row>55</xdr:row>
                    <xdr:rowOff>22860</xdr:rowOff>
                  </from>
                  <to>
                    <xdr:col>27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339" name="Drop Down 585">
              <controlPr defaultSize="0" autoLine="0" autoPict="0">
                <anchor moveWithCells="1">
                  <from>
                    <xdr:col>27</xdr:col>
                    <xdr:colOff>22860</xdr:colOff>
                    <xdr:row>8</xdr:row>
                    <xdr:rowOff>22860</xdr:rowOff>
                  </from>
                  <to>
                    <xdr:col>28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340" name="Drop Down 586">
              <controlPr defaultSize="0" autoLine="0" autoPict="0">
                <anchor moveWithCells="1">
                  <from>
                    <xdr:col>27</xdr:col>
                    <xdr:colOff>22860</xdr:colOff>
                    <xdr:row>16</xdr:row>
                    <xdr:rowOff>22860</xdr:rowOff>
                  </from>
                  <to>
                    <xdr:col>28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341" name="Drop Down 588">
              <controlPr defaultSize="0" autoLine="0" autoPict="0">
                <anchor moveWithCells="1">
                  <from>
                    <xdr:col>28</xdr:col>
                    <xdr:colOff>22860</xdr:colOff>
                    <xdr:row>5</xdr:row>
                    <xdr:rowOff>22860</xdr:rowOff>
                  </from>
                  <to>
                    <xdr:col>28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342" name="Drop Down 589">
              <controlPr defaultSize="0" autoLine="0" autoPict="0">
                <anchor moveWithCells="1">
                  <from>
                    <xdr:col>28</xdr:col>
                    <xdr:colOff>22860</xdr:colOff>
                    <xdr:row>9</xdr:row>
                    <xdr:rowOff>22860</xdr:rowOff>
                  </from>
                  <to>
                    <xdr:col>29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343" name="Drop Down 590">
              <controlPr defaultSize="0" autoLine="0" autoPict="0">
                <anchor moveWithCells="1">
                  <from>
                    <xdr:col>28</xdr:col>
                    <xdr:colOff>7620</xdr:colOff>
                    <xdr:row>10</xdr:row>
                    <xdr:rowOff>22860</xdr:rowOff>
                  </from>
                  <to>
                    <xdr:col>29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344" name="Drop Down 591">
              <controlPr defaultSize="0" autoLine="0" autoPict="0">
                <anchor moveWithCells="1">
                  <from>
                    <xdr:col>28</xdr:col>
                    <xdr:colOff>7620</xdr:colOff>
                    <xdr:row>11</xdr:row>
                    <xdr:rowOff>22860</xdr:rowOff>
                  </from>
                  <to>
                    <xdr:col>29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345" name="Drop Down 592">
              <controlPr defaultSize="0" autoLine="0" autoPict="0">
                <anchor moveWithCells="1">
                  <from>
                    <xdr:col>28</xdr:col>
                    <xdr:colOff>22860</xdr:colOff>
                    <xdr:row>12</xdr:row>
                    <xdr:rowOff>22860</xdr:rowOff>
                  </from>
                  <to>
                    <xdr:col>29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346" name="Drop Down 593">
              <controlPr defaultSize="0" autoLine="0" autoPict="0">
                <anchor moveWithCells="1">
                  <from>
                    <xdr:col>28</xdr:col>
                    <xdr:colOff>22860</xdr:colOff>
                    <xdr:row>25</xdr:row>
                    <xdr:rowOff>22860</xdr:rowOff>
                  </from>
                  <to>
                    <xdr:col>28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347" name="Drop Down 594">
              <controlPr defaultSize="0" autoLine="0" autoPict="0">
                <anchor moveWithCells="1">
                  <from>
                    <xdr:col>28</xdr:col>
                    <xdr:colOff>22860</xdr:colOff>
                    <xdr:row>48</xdr:row>
                    <xdr:rowOff>22860</xdr:rowOff>
                  </from>
                  <to>
                    <xdr:col>28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348" name="Drop Down 595">
              <controlPr defaultSize="0" autoLine="0" autoPict="0">
                <anchor moveWithCells="1">
                  <from>
                    <xdr:col>28</xdr:col>
                    <xdr:colOff>22860</xdr:colOff>
                    <xdr:row>51</xdr:row>
                    <xdr:rowOff>22860</xdr:rowOff>
                  </from>
                  <to>
                    <xdr:col>28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349" name="Drop Down 596">
              <controlPr defaultSize="0" autoLine="0" autoPict="0">
                <anchor moveWithCells="1">
                  <from>
                    <xdr:col>28</xdr:col>
                    <xdr:colOff>22860</xdr:colOff>
                    <xdr:row>52</xdr:row>
                    <xdr:rowOff>22860</xdr:rowOff>
                  </from>
                  <to>
                    <xdr:col>28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350" name="Drop Down 597">
              <controlPr defaultSize="0" autoLine="0" autoPict="0">
                <anchor moveWithCells="1">
                  <from>
                    <xdr:col>28</xdr:col>
                    <xdr:colOff>22860</xdr:colOff>
                    <xdr:row>53</xdr:row>
                    <xdr:rowOff>22860</xdr:rowOff>
                  </from>
                  <to>
                    <xdr:col>28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351" name="Drop Down 598">
              <controlPr defaultSize="0" autoLine="0" autoPict="0">
                <anchor moveWithCells="1">
                  <from>
                    <xdr:col>28</xdr:col>
                    <xdr:colOff>22860</xdr:colOff>
                    <xdr:row>54</xdr:row>
                    <xdr:rowOff>22860</xdr:rowOff>
                  </from>
                  <to>
                    <xdr:col>28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352" name="Drop Down 599">
              <controlPr defaultSize="0" autoLine="0" autoPict="0">
                <anchor moveWithCells="1">
                  <from>
                    <xdr:col>28</xdr:col>
                    <xdr:colOff>22860</xdr:colOff>
                    <xdr:row>55</xdr:row>
                    <xdr:rowOff>22860</xdr:rowOff>
                  </from>
                  <to>
                    <xdr:col>28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353" name="Drop Down 601">
              <controlPr defaultSize="0" autoLine="0" autoPict="0">
                <anchor moveWithCells="1">
                  <from>
                    <xdr:col>28</xdr:col>
                    <xdr:colOff>22860</xdr:colOff>
                    <xdr:row>8</xdr:row>
                    <xdr:rowOff>22860</xdr:rowOff>
                  </from>
                  <to>
                    <xdr:col>29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354" name="Drop Down 602">
              <controlPr defaultSize="0" autoLine="0" autoPict="0">
                <anchor moveWithCells="1">
                  <from>
                    <xdr:col>28</xdr:col>
                    <xdr:colOff>22860</xdr:colOff>
                    <xdr:row>16</xdr:row>
                    <xdr:rowOff>22860</xdr:rowOff>
                  </from>
                  <to>
                    <xdr:col>29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355" name="Drop Down 604">
              <controlPr defaultSize="0" autoLine="0" autoPict="0">
                <anchor moveWithCells="1">
                  <from>
                    <xdr:col>29</xdr:col>
                    <xdr:colOff>22860</xdr:colOff>
                    <xdr:row>5</xdr:row>
                    <xdr:rowOff>22860</xdr:rowOff>
                  </from>
                  <to>
                    <xdr:col>29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356" name="Drop Down 605">
              <controlPr defaultSize="0" autoLine="0" autoPict="0">
                <anchor moveWithCells="1">
                  <from>
                    <xdr:col>29</xdr:col>
                    <xdr:colOff>22860</xdr:colOff>
                    <xdr:row>9</xdr:row>
                    <xdr:rowOff>22860</xdr:rowOff>
                  </from>
                  <to>
                    <xdr:col>30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357" name="Drop Down 606">
              <controlPr defaultSize="0" autoLine="0" autoPict="0">
                <anchor moveWithCells="1">
                  <from>
                    <xdr:col>29</xdr:col>
                    <xdr:colOff>7620</xdr:colOff>
                    <xdr:row>10</xdr:row>
                    <xdr:rowOff>22860</xdr:rowOff>
                  </from>
                  <to>
                    <xdr:col>30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358" name="Drop Down 607">
              <controlPr defaultSize="0" autoLine="0" autoPict="0">
                <anchor moveWithCells="1">
                  <from>
                    <xdr:col>29</xdr:col>
                    <xdr:colOff>7620</xdr:colOff>
                    <xdr:row>11</xdr:row>
                    <xdr:rowOff>22860</xdr:rowOff>
                  </from>
                  <to>
                    <xdr:col>30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359" name="Drop Down 608">
              <controlPr defaultSize="0" autoLine="0" autoPict="0">
                <anchor moveWithCells="1">
                  <from>
                    <xdr:col>29</xdr:col>
                    <xdr:colOff>22860</xdr:colOff>
                    <xdr:row>12</xdr:row>
                    <xdr:rowOff>22860</xdr:rowOff>
                  </from>
                  <to>
                    <xdr:col>30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360" name="Drop Down 609">
              <controlPr defaultSize="0" autoLine="0" autoPict="0">
                <anchor moveWithCells="1">
                  <from>
                    <xdr:col>29</xdr:col>
                    <xdr:colOff>22860</xdr:colOff>
                    <xdr:row>25</xdr:row>
                    <xdr:rowOff>22860</xdr:rowOff>
                  </from>
                  <to>
                    <xdr:col>29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361" name="Drop Down 610">
              <controlPr defaultSize="0" autoLine="0" autoPict="0">
                <anchor moveWithCells="1">
                  <from>
                    <xdr:col>29</xdr:col>
                    <xdr:colOff>22860</xdr:colOff>
                    <xdr:row>48</xdr:row>
                    <xdr:rowOff>22860</xdr:rowOff>
                  </from>
                  <to>
                    <xdr:col>29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362" name="Drop Down 611">
              <controlPr defaultSize="0" autoLine="0" autoPict="0">
                <anchor moveWithCells="1">
                  <from>
                    <xdr:col>29</xdr:col>
                    <xdr:colOff>22860</xdr:colOff>
                    <xdr:row>51</xdr:row>
                    <xdr:rowOff>22860</xdr:rowOff>
                  </from>
                  <to>
                    <xdr:col>29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363" name="Drop Down 612">
              <controlPr defaultSize="0" autoLine="0" autoPict="0">
                <anchor moveWithCells="1">
                  <from>
                    <xdr:col>29</xdr:col>
                    <xdr:colOff>22860</xdr:colOff>
                    <xdr:row>52</xdr:row>
                    <xdr:rowOff>22860</xdr:rowOff>
                  </from>
                  <to>
                    <xdr:col>29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364" name="Drop Down 613">
              <controlPr defaultSize="0" autoLine="0" autoPict="0">
                <anchor moveWithCells="1">
                  <from>
                    <xdr:col>29</xdr:col>
                    <xdr:colOff>22860</xdr:colOff>
                    <xdr:row>53</xdr:row>
                    <xdr:rowOff>22860</xdr:rowOff>
                  </from>
                  <to>
                    <xdr:col>29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365" name="Drop Down 614">
              <controlPr defaultSize="0" autoLine="0" autoPict="0">
                <anchor moveWithCells="1">
                  <from>
                    <xdr:col>29</xdr:col>
                    <xdr:colOff>22860</xdr:colOff>
                    <xdr:row>54</xdr:row>
                    <xdr:rowOff>22860</xdr:rowOff>
                  </from>
                  <to>
                    <xdr:col>29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366" name="Drop Down 615">
              <controlPr defaultSize="0" autoLine="0" autoPict="0">
                <anchor moveWithCells="1">
                  <from>
                    <xdr:col>29</xdr:col>
                    <xdr:colOff>22860</xdr:colOff>
                    <xdr:row>55</xdr:row>
                    <xdr:rowOff>22860</xdr:rowOff>
                  </from>
                  <to>
                    <xdr:col>29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367" name="Drop Down 617">
              <controlPr defaultSize="0" autoLine="0" autoPict="0">
                <anchor moveWithCells="1">
                  <from>
                    <xdr:col>29</xdr:col>
                    <xdr:colOff>22860</xdr:colOff>
                    <xdr:row>8</xdr:row>
                    <xdr:rowOff>22860</xdr:rowOff>
                  </from>
                  <to>
                    <xdr:col>30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368" name="Drop Down 618">
              <controlPr defaultSize="0" autoLine="0" autoPict="0">
                <anchor moveWithCells="1">
                  <from>
                    <xdr:col>29</xdr:col>
                    <xdr:colOff>22860</xdr:colOff>
                    <xdr:row>16</xdr:row>
                    <xdr:rowOff>22860</xdr:rowOff>
                  </from>
                  <to>
                    <xdr:col>30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369" name="Drop Down 620">
              <controlPr defaultSize="0" autoLine="0" autoPict="0">
                <anchor moveWithCells="1">
                  <from>
                    <xdr:col>30</xdr:col>
                    <xdr:colOff>22860</xdr:colOff>
                    <xdr:row>5</xdr:row>
                    <xdr:rowOff>22860</xdr:rowOff>
                  </from>
                  <to>
                    <xdr:col>30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370" name="Drop Down 621">
              <controlPr defaultSize="0" autoLine="0" autoPict="0">
                <anchor moveWithCells="1">
                  <from>
                    <xdr:col>30</xdr:col>
                    <xdr:colOff>22860</xdr:colOff>
                    <xdr:row>9</xdr:row>
                    <xdr:rowOff>22860</xdr:rowOff>
                  </from>
                  <to>
                    <xdr:col>31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371" name="Drop Down 622">
              <controlPr defaultSize="0" autoLine="0" autoPict="0">
                <anchor moveWithCells="1">
                  <from>
                    <xdr:col>30</xdr:col>
                    <xdr:colOff>7620</xdr:colOff>
                    <xdr:row>10</xdr:row>
                    <xdr:rowOff>22860</xdr:rowOff>
                  </from>
                  <to>
                    <xdr:col>31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372" name="Drop Down 623">
              <controlPr defaultSize="0" autoLine="0" autoPict="0">
                <anchor moveWithCells="1">
                  <from>
                    <xdr:col>30</xdr:col>
                    <xdr:colOff>7620</xdr:colOff>
                    <xdr:row>11</xdr:row>
                    <xdr:rowOff>22860</xdr:rowOff>
                  </from>
                  <to>
                    <xdr:col>31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373" name="Drop Down 624">
              <controlPr defaultSize="0" autoLine="0" autoPict="0">
                <anchor moveWithCells="1">
                  <from>
                    <xdr:col>30</xdr:col>
                    <xdr:colOff>22860</xdr:colOff>
                    <xdr:row>12</xdr:row>
                    <xdr:rowOff>22860</xdr:rowOff>
                  </from>
                  <to>
                    <xdr:col>31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374" name="Drop Down 625">
              <controlPr defaultSize="0" autoLine="0" autoPict="0">
                <anchor moveWithCells="1">
                  <from>
                    <xdr:col>30</xdr:col>
                    <xdr:colOff>22860</xdr:colOff>
                    <xdr:row>25</xdr:row>
                    <xdr:rowOff>22860</xdr:rowOff>
                  </from>
                  <to>
                    <xdr:col>30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375" name="Drop Down 626">
              <controlPr defaultSize="0" autoLine="0" autoPict="0">
                <anchor moveWithCells="1">
                  <from>
                    <xdr:col>30</xdr:col>
                    <xdr:colOff>22860</xdr:colOff>
                    <xdr:row>48</xdr:row>
                    <xdr:rowOff>22860</xdr:rowOff>
                  </from>
                  <to>
                    <xdr:col>30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376" name="Drop Down 627">
              <controlPr defaultSize="0" autoLine="0" autoPict="0">
                <anchor moveWithCells="1">
                  <from>
                    <xdr:col>30</xdr:col>
                    <xdr:colOff>22860</xdr:colOff>
                    <xdr:row>51</xdr:row>
                    <xdr:rowOff>22860</xdr:rowOff>
                  </from>
                  <to>
                    <xdr:col>30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377" name="Drop Down 628">
              <controlPr defaultSize="0" autoLine="0" autoPict="0">
                <anchor moveWithCells="1">
                  <from>
                    <xdr:col>30</xdr:col>
                    <xdr:colOff>22860</xdr:colOff>
                    <xdr:row>52</xdr:row>
                    <xdr:rowOff>22860</xdr:rowOff>
                  </from>
                  <to>
                    <xdr:col>30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378" name="Drop Down 629">
              <controlPr defaultSize="0" autoLine="0" autoPict="0">
                <anchor moveWithCells="1">
                  <from>
                    <xdr:col>30</xdr:col>
                    <xdr:colOff>22860</xdr:colOff>
                    <xdr:row>53</xdr:row>
                    <xdr:rowOff>22860</xdr:rowOff>
                  </from>
                  <to>
                    <xdr:col>30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379" name="Drop Down 630">
              <controlPr defaultSize="0" autoLine="0" autoPict="0">
                <anchor moveWithCells="1">
                  <from>
                    <xdr:col>30</xdr:col>
                    <xdr:colOff>22860</xdr:colOff>
                    <xdr:row>54</xdr:row>
                    <xdr:rowOff>22860</xdr:rowOff>
                  </from>
                  <to>
                    <xdr:col>30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380" name="Drop Down 631">
              <controlPr defaultSize="0" autoLine="0" autoPict="0">
                <anchor moveWithCells="1">
                  <from>
                    <xdr:col>30</xdr:col>
                    <xdr:colOff>22860</xdr:colOff>
                    <xdr:row>55</xdr:row>
                    <xdr:rowOff>22860</xdr:rowOff>
                  </from>
                  <to>
                    <xdr:col>30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381" name="Drop Down 633">
              <controlPr defaultSize="0" autoLine="0" autoPict="0">
                <anchor moveWithCells="1">
                  <from>
                    <xdr:col>30</xdr:col>
                    <xdr:colOff>22860</xdr:colOff>
                    <xdr:row>8</xdr:row>
                    <xdr:rowOff>22860</xdr:rowOff>
                  </from>
                  <to>
                    <xdr:col>31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382" name="Drop Down 634">
              <controlPr defaultSize="0" autoLine="0" autoPict="0">
                <anchor moveWithCells="1">
                  <from>
                    <xdr:col>30</xdr:col>
                    <xdr:colOff>22860</xdr:colOff>
                    <xdr:row>16</xdr:row>
                    <xdr:rowOff>22860</xdr:rowOff>
                  </from>
                  <to>
                    <xdr:col>31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383" name="Drop Down 636">
              <controlPr defaultSize="0" autoLine="0" autoPict="0">
                <anchor moveWithCells="1">
                  <from>
                    <xdr:col>31</xdr:col>
                    <xdr:colOff>22860</xdr:colOff>
                    <xdr:row>5</xdr:row>
                    <xdr:rowOff>22860</xdr:rowOff>
                  </from>
                  <to>
                    <xdr:col>31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384" name="Drop Down 637">
              <controlPr defaultSize="0" autoLine="0" autoPict="0">
                <anchor moveWithCells="1">
                  <from>
                    <xdr:col>31</xdr:col>
                    <xdr:colOff>22860</xdr:colOff>
                    <xdr:row>9</xdr:row>
                    <xdr:rowOff>22860</xdr:rowOff>
                  </from>
                  <to>
                    <xdr:col>32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385" name="Drop Down 638">
              <controlPr defaultSize="0" autoLine="0" autoPict="0">
                <anchor moveWithCells="1">
                  <from>
                    <xdr:col>31</xdr:col>
                    <xdr:colOff>7620</xdr:colOff>
                    <xdr:row>10</xdr:row>
                    <xdr:rowOff>22860</xdr:rowOff>
                  </from>
                  <to>
                    <xdr:col>32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386" name="Drop Down 639">
              <controlPr defaultSize="0" autoLine="0" autoPict="0">
                <anchor moveWithCells="1">
                  <from>
                    <xdr:col>31</xdr:col>
                    <xdr:colOff>7620</xdr:colOff>
                    <xdr:row>11</xdr:row>
                    <xdr:rowOff>22860</xdr:rowOff>
                  </from>
                  <to>
                    <xdr:col>32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387" name="Drop Down 640">
              <controlPr defaultSize="0" autoLine="0" autoPict="0">
                <anchor moveWithCells="1">
                  <from>
                    <xdr:col>31</xdr:col>
                    <xdr:colOff>22860</xdr:colOff>
                    <xdr:row>12</xdr:row>
                    <xdr:rowOff>22860</xdr:rowOff>
                  </from>
                  <to>
                    <xdr:col>32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388" name="Drop Down 641">
              <controlPr defaultSize="0" autoLine="0" autoPict="0">
                <anchor moveWithCells="1">
                  <from>
                    <xdr:col>31</xdr:col>
                    <xdr:colOff>22860</xdr:colOff>
                    <xdr:row>25</xdr:row>
                    <xdr:rowOff>22860</xdr:rowOff>
                  </from>
                  <to>
                    <xdr:col>31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389" name="Drop Down 642">
              <controlPr defaultSize="0" autoLine="0" autoPict="0">
                <anchor moveWithCells="1">
                  <from>
                    <xdr:col>31</xdr:col>
                    <xdr:colOff>22860</xdr:colOff>
                    <xdr:row>48</xdr:row>
                    <xdr:rowOff>22860</xdr:rowOff>
                  </from>
                  <to>
                    <xdr:col>31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390" name="Drop Down 643">
              <controlPr defaultSize="0" autoLine="0" autoPict="0">
                <anchor moveWithCells="1">
                  <from>
                    <xdr:col>31</xdr:col>
                    <xdr:colOff>22860</xdr:colOff>
                    <xdr:row>51</xdr:row>
                    <xdr:rowOff>22860</xdr:rowOff>
                  </from>
                  <to>
                    <xdr:col>31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391" name="Drop Down 644">
              <controlPr defaultSize="0" autoLine="0" autoPict="0">
                <anchor moveWithCells="1">
                  <from>
                    <xdr:col>31</xdr:col>
                    <xdr:colOff>22860</xdr:colOff>
                    <xdr:row>52</xdr:row>
                    <xdr:rowOff>22860</xdr:rowOff>
                  </from>
                  <to>
                    <xdr:col>31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392" name="Drop Down 645">
              <controlPr defaultSize="0" autoLine="0" autoPict="0">
                <anchor moveWithCells="1">
                  <from>
                    <xdr:col>31</xdr:col>
                    <xdr:colOff>22860</xdr:colOff>
                    <xdr:row>53</xdr:row>
                    <xdr:rowOff>22860</xdr:rowOff>
                  </from>
                  <to>
                    <xdr:col>31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393" name="Drop Down 646">
              <controlPr defaultSize="0" autoLine="0" autoPict="0">
                <anchor moveWithCells="1">
                  <from>
                    <xdr:col>31</xdr:col>
                    <xdr:colOff>22860</xdr:colOff>
                    <xdr:row>54</xdr:row>
                    <xdr:rowOff>22860</xdr:rowOff>
                  </from>
                  <to>
                    <xdr:col>31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394" name="Drop Down 647">
              <controlPr defaultSize="0" autoLine="0" autoPict="0">
                <anchor moveWithCells="1">
                  <from>
                    <xdr:col>31</xdr:col>
                    <xdr:colOff>22860</xdr:colOff>
                    <xdr:row>55</xdr:row>
                    <xdr:rowOff>22860</xdr:rowOff>
                  </from>
                  <to>
                    <xdr:col>31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395" name="Drop Down 649">
              <controlPr defaultSize="0" autoLine="0" autoPict="0">
                <anchor moveWithCells="1">
                  <from>
                    <xdr:col>31</xdr:col>
                    <xdr:colOff>22860</xdr:colOff>
                    <xdr:row>8</xdr:row>
                    <xdr:rowOff>22860</xdr:rowOff>
                  </from>
                  <to>
                    <xdr:col>32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396" name="Drop Down 650">
              <controlPr defaultSize="0" autoLine="0" autoPict="0">
                <anchor moveWithCells="1">
                  <from>
                    <xdr:col>31</xdr:col>
                    <xdr:colOff>22860</xdr:colOff>
                    <xdr:row>16</xdr:row>
                    <xdr:rowOff>22860</xdr:rowOff>
                  </from>
                  <to>
                    <xdr:col>32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397" name="Drop Down 652">
              <controlPr defaultSize="0" autoLine="0" autoPict="0">
                <anchor moveWithCells="1">
                  <from>
                    <xdr:col>32</xdr:col>
                    <xdr:colOff>22860</xdr:colOff>
                    <xdr:row>5</xdr:row>
                    <xdr:rowOff>22860</xdr:rowOff>
                  </from>
                  <to>
                    <xdr:col>32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398" name="Drop Down 653">
              <controlPr defaultSize="0" autoLine="0" autoPict="0">
                <anchor moveWithCells="1">
                  <from>
                    <xdr:col>32</xdr:col>
                    <xdr:colOff>22860</xdr:colOff>
                    <xdr:row>9</xdr:row>
                    <xdr:rowOff>22860</xdr:rowOff>
                  </from>
                  <to>
                    <xdr:col>33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399" name="Drop Down 654">
              <controlPr defaultSize="0" autoLine="0" autoPict="0">
                <anchor moveWithCells="1">
                  <from>
                    <xdr:col>32</xdr:col>
                    <xdr:colOff>7620</xdr:colOff>
                    <xdr:row>10</xdr:row>
                    <xdr:rowOff>22860</xdr:rowOff>
                  </from>
                  <to>
                    <xdr:col>33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400" name="Drop Down 655">
              <controlPr defaultSize="0" autoLine="0" autoPict="0">
                <anchor moveWithCells="1">
                  <from>
                    <xdr:col>32</xdr:col>
                    <xdr:colOff>7620</xdr:colOff>
                    <xdr:row>11</xdr:row>
                    <xdr:rowOff>22860</xdr:rowOff>
                  </from>
                  <to>
                    <xdr:col>33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401" name="Drop Down 656">
              <controlPr defaultSize="0" autoLine="0" autoPict="0">
                <anchor moveWithCells="1">
                  <from>
                    <xdr:col>32</xdr:col>
                    <xdr:colOff>22860</xdr:colOff>
                    <xdr:row>12</xdr:row>
                    <xdr:rowOff>22860</xdr:rowOff>
                  </from>
                  <to>
                    <xdr:col>33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402" name="Drop Down 657">
              <controlPr defaultSize="0" autoLine="0" autoPict="0">
                <anchor moveWithCells="1">
                  <from>
                    <xdr:col>32</xdr:col>
                    <xdr:colOff>22860</xdr:colOff>
                    <xdr:row>25</xdr:row>
                    <xdr:rowOff>22860</xdr:rowOff>
                  </from>
                  <to>
                    <xdr:col>32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403" name="Drop Down 658">
              <controlPr defaultSize="0" autoLine="0" autoPict="0">
                <anchor moveWithCells="1">
                  <from>
                    <xdr:col>32</xdr:col>
                    <xdr:colOff>22860</xdr:colOff>
                    <xdr:row>48</xdr:row>
                    <xdr:rowOff>22860</xdr:rowOff>
                  </from>
                  <to>
                    <xdr:col>32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404" name="Drop Down 659">
              <controlPr defaultSize="0" autoLine="0" autoPict="0">
                <anchor moveWithCells="1">
                  <from>
                    <xdr:col>32</xdr:col>
                    <xdr:colOff>22860</xdr:colOff>
                    <xdr:row>51</xdr:row>
                    <xdr:rowOff>22860</xdr:rowOff>
                  </from>
                  <to>
                    <xdr:col>32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405" name="Drop Down 660">
              <controlPr defaultSize="0" autoLine="0" autoPict="0">
                <anchor moveWithCells="1">
                  <from>
                    <xdr:col>32</xdr:col>
                    <xdr:colOff>22860</xdr:colOff>
                    <xdr:row>52</xdr:row>
                    <xdr:rowOff>22860</xdr:rowOff>
                  </from>
                  <to>
                    <xdr:col>32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406" name="Drop Down 661">
              <controlPr defaultSize="0" autoLine="0" autoPict="0">
                <anchor moveWithCells="1">
                  <from>
                    <xdr:col>32</xdr:col>
                    <xdr:colOff>22860</xdr:colOff>
                    <xdr:row>53</xdr:row>
                    <xdr:rowOff>22860</xdr:rowOff>
                  </from>
                  <to>
                    <xdr:col>32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407" name="Drop Down 662">
              <controlPr defaultSize="0" autoLine="0" autoPict="0">
                <anchor moveWithCells="1">
                  <from>
                    <xdr:col>32</xdr:col>
                    <xdr:colOff>22860</xdr:colOff>
                    <xdr:row>54</xdr:row>
                    <xdr:rowOff>22860</xdr:rowOff>
                  </from>
                  <to>
                    <xdr:col>32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408" name="Drop Down 663">
              <controlPr defaultSize="0" autoLine="0" autoPict="0">
                <anchor moveWithCells="1">
                  <from>
                    <xdr:col>32</xdr:col>
                    <xdr:colOff>22860</xdr:colOff>
                    <xdr:row>55</xdr:row>
                    <xdr:rowOff>22860</xdr:rowOff>
                  </from>
                  <to>
                    <xdr:col>32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409" name="Drop Down 665">
              <controlPr defaultSize="0" autoLine="0" autoPict="0">
                <anchor moveWithCells="1">
                  <from>
                    <xdr:col>32</xdr:col>
                    <xdr:colOff>22860</xdr:colOff>
                    <xdr:row>8</xdr:row>
                    <xdr:rowOff>22860</xdr:rowOff>
                  </from>
                  <to>
                    <xdr:col>33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410" name="Drop Down 666">
              <controlPr defaultSize="0" autoLine="0" autoPict="0">
                <anchor moveWithCells="1">
                  <from>
                    <xdr:col>32</xdr:col>
                    <xdr:colOff>22860</xdr:colOff>
                    <xdr:row>16</xdr:row>
                    <xdr:rowOff>22860</xdr:rowOff>
                  </from>
                  <to>
                    <xdr:col>33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411" name="Drop Down 668">
              <controlPr defaultSize="0" autoLine="0" autoPict="0">
                <anchor moveWithCells="1">
                  <from>
                    <xdr:col>33</xdr:col>
                    <xdr:colOff>22860</xdr:colOff>
                    <xdr:row>5</xdr:row>
                    <xdr:rowOff>22860</xdr:rowOff>
                  </from>
                  <to>
                    <xdr:col>33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412" name="Drop Down 669">
              <controlPr defaultSize="0" autoLine="0" autoPict="0">
                <anchor moveWithCells="1">
                  <from>
                    <xdr:col>33</xdr:col>
                    <xdr:colOff>22860</xdr:colOff>
                    <xdr:row>9</xdr:row>
                    <xdr:rowOff>22860</xdr:rowOff>
                  </from>
                  <to>
                    <xdr:col>34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413" name="Drop Down 670">
              <controlPr defaultSize="0" autoLine="0" autoPict="0">
                <anchor moveWithCells="1">
                  <from>
                    <xdr:col>33</xdr:col>
                    <xdr:colOff>7620</xdr:colOff>
                    <xdr:row>10</xdr:row>
                    <xdr:rowOff>22860</xdr:rowOff>
                  </from>
                  <to>
                    <xdr:col>34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414" name="Drop Down 671">
              <controlPr defaultSize="0" autoLine="0" autoPict="0">
                <anchor moveWithCells="1">
                  <from>
                    <xdr:col>33</xdr:col>
                    <xdr:colOff>7620</xdr:colOff>
                    <xdr:row>11</xdr:row>
                    <xdr:rowOff>22860</xdr:rowOff>
                  </from>
                  <to>
                    <xdr:col>34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415" name="Drop Down 672">
              <controlPr defaultSize="0" autoLine="0" autoPict="0">
                <anchor moveWithCells="1">
                  <from>
                    <xdr:col>33</xdr:col>
                    <xdr:colOff>22860</xdr:colOff>
                    <xdr:row>12</xdr:row>
                    <xdr:rowOff>22860</xdr:rowOff>
                  </from>
                  <to>
                    <xdr:col>34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416" name="Drop Down 673">
              <controlPr defaultSize="0" autoLine="0" autoPict="0">
                <anchor moveWithCells="1">
                  <from>
                    <xdr:col>33</xdr:col>
                    <xdr:colOff>22860</xdr:colOff>
                    <xdr:row>25</xdr:row>
                    <xdr:rowOff>22860</xdr:rowOff>
                  </from>
                  <to>
                    <xdr:col>33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417" name="Drop Down 674">
              <controlPr defaultSize="0" autoLine="0" autoPict="0">
                <anchor moveWithCells="1">
                  <from>
                    <xdr:col>33</xdr:col>
                    <xdr:colOff>22860</xdr:colOff>
                    <xdr:row>48</xdr:row>
                    <xdr:rowOff>22860</xdr:rowOff>
                  </from>
                  <to>
                    <xdr:col>33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418" name="Drop Down 675">
              <controlPr defaultSize="0" autoLine="0" autoPict="0">
                <anchor moveWithCells="1">
                  <from>
                    <xdr:col>33</xdr:col>
                    <xdr:colOff>22860</xdr:colOff>
                    <xdr:row>51</xdr:row>
                    <xdr:rowOff>22860</xdr:rowOff>
                  </from>
                  <to>
                    <xdr:col>33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419" name="Drop Down 676">
              <controlPr defaultSize="0" autoLine="0" autoPict="0">
                <anchor moveWithCells="1">
                  <from>
                    <xdr:col>33</xdr:col>
                    <xdr:colOff>22860</xdr:colOff>
                    <xdr:row>52</xdr:row>
                    <xdr:rowOff>22860</xdr:rowOff>
                  </from>
                  <to>
                    <xdr:col>33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420" name="Drop Down 677">
              <controlPr defaultSize="0" autoLine="0" autoPict="0">
                <anchor moveWithCells="1">
                  <from>
                    <xdr:col>33</xdr:col>
                    <xdr:colOff>22860</xdr:colOff>
                    <xdr:row>53</xdr:row>
                    <xdr:rowOff>22860</xdr:rowOff>
                  </from>
                  <to>
                    <xdr:col>33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421" name="Drop Down 678">
              <controlPr defaultSize="0" autoLine="0" autoPict="0">
                <anchor moveWithCells="1">
                  <from>
                    <xdr:col>33</xdr:col>
                    <xdr:colOff>22860</xdr:colOff>
                    <xdr:row>54</xdr:row>
                    <xdr:rowOff>22860</xdr:rowOff>
                  </from>
                  <to>
                    <xdr:col>33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422" name="Drop Down 679">
              <controlPr defaultSize="0" autoLine="0" autoPict="0">
                <anchor moveWithCells="1">
                  <from>
                    <xdr:col>33</xdr:col>
                    <xdr:colOff>22860</xdr:colOff>
                    <xdr:row>55</xdr:row>
                    <xdr:rowOff>22860</xdr:rowOff>
                  </from>
                  <to>
                    <xdr:col>33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423" name="Drop Down 681">
              <controlPr defaultSize="0" autoLine="0" autoPict="0">
                <anchor moveWithCells="1">
                  <from>
                    <xdr:col>33</xdr:col>
                    <xdr:colOff>22860</xdr:colOff>
                    <xdr:row>8</xdr:row>
                    <xdr:rowOff>22860</xdr:rowOff>
                  </from>
                  <to>
                    <xdr:col>34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424" name="Drop Down 682">
              <controlPr defaultSize="0" autoLine="0" autoPict="0">
                <anchor moveWithCells="1">
                  <from>
                    <xdr:col>33</xdr:col>
                    <xdr:colOff>22860</xdr:colOff>
                    <xdr:row>16</xdr:row>
                    <xdr:rowOff>22860</xdr:rowOff>
                  </from>
                  <to>
                    <xdr:col>34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425" name="Drop Down 684">
              <controlPr defaultSize="0" autoLine="0" autoPict="0">
                <anchor moveWithCells="1">
                  <from>
                    <xdr:col>34</xdr:col>
                    <xdr:colOff>22860</xdr:colOff>
                    <xdr:row>5</xdr:row>
                    <xdr:rowOff>22860</xdr:rowOff>
                  </from>
                  <to>
                    <xdr:col>34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426" name="Drop Down 685">
              <controlPr defaultSize="0" autoLine="0" autoPict="0">
                <anchor moveWithCells="1">
                  <from>
                    <xdr:col>34</xdr:col>
                    <xdr:colOff>22860</xdr:colOff>
                    <xdr:row>9</xdr:row>
                    <xdr:rowOff>22860</xdr:rowOff>
                  </from>
                  <to>
                    <xdr:col>35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427" name="Drop Down 686">
              <controlPr defaultSize="0" autoLine="0" autoPict="0">
                <anchor moveWithCells="1">
                  <from>
                    <xdr:col>34</xdr:col>
                    <xdr:colOff>7620</xdr:colOff>
                    <xdr:row>10</xdr:row>
                    <xdr:rowOff>22860</xdr:rowOff>
                  </from>
                  <to>
                    <xdr:col>35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428" name="Drop Down 687">
              <controlPr defaultSize="0" autoLine="0" autoPict="0">
                <anchor moveWithCells="1">
                  <from>
                    <xdr:col>34</xdr:col>
                    <xdr:colOff>7620</xdr:colOff>
                    <xdr:row>11</xdr:row>
                    <xdr:rowOff>22860</xdr:rowOff>
                  </from>
                  <to>
                    <xdr:col>35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429" name="Drop Down 688">
              <controlPr defaultSize="0" autoLine="0" autoPict="0">
                <anchor moveWithCells="1">
                  <from>
                    <xdr:col>34</xdr:col>
                    <xdr:colOff>22860</xdr:colOff>
                    <xdr:row>12</xdr:row>
                    <xdr:rowOff>22860</xdr:rowOff>
                  </from>
                  <to>
                    <xdr:col>35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430" name="Drop Down 689">
              <controlPr defaultSize="0" autoLine="0" autoPict="0">
                <anchor moveWithCells="1">
                  <from>
                    <xdr:col>34</xdr:col>
                    <xdr:colOff>22860</xdr:colOff>
                    <xdr:row>25</xdr:row>
                    <xdr:rowOff>22860</xdr:rowOff>
                  </from>
                  <to>
                    <xdr:col>34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431" name="Drop Down 690">
              <controlPr defaultSize="0" autoLine="0" autoPict="0">
                <anchor moveWithCells="1">
                  <from>
                    <xdr:col>34</xdr:col>
                    <xdr:colOff>22860</xdr:colOff>
                    <xdr:row>48</xdr:row>
                    <xdr:rowOff>22860</xdr:rowOff>
                  </from>
                  <to>
                    <xdr:col>34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432" name="Drop Down 691">
              <controlPr defaultSize="0" autoLine="0" autoPict="0">
                <anchor moveWithCells="1">
                  <from>
                    <xdr:col>34</xdr:col>
                    <xdr:colOff>22860</xdr:colOff>
                    <xdr:row>51</xdr:row>
                    <xdr:rowOff>22860</xdr:rowOff>
                  </from>
                  <to>
                    <xdr:col>34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433" name="Drop Down 692">
              <controlPr defaultSize="0" autoLine="0" autoPict="0">
                <anchor moveWithCells="1">
                  <from>
                    <xdr:col>34</xdr:col>
                    <xdr:colOff>22860</xdr:colOff>
                    <xdr:row>52</xdr:row>
                    <xdr:rowOff>22860</xdr:rowOff>
                  </from>
                  <to>
                    <xdr:col>34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434" name="Drop Down 693">
              <controlPr defaultSize="0" autoLine="0" autoPict="0">
                <anchor moveWithCells="1">
                  <from>
                    <xdr:col>34</xdr:col>
                    <xdr:colOff>22860</xdr:colOff>
                    <xdr:row>53</xdr:row>
                    <xdr:rowOff>22860</xdr:rowOff>
                  </from>
                  <to>
                    <xdr:col>34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435" name="Drop Down 694">
              <controlPr defaultSize="0" autoLine="0" autoPict="0">
                <anchor moveWithCells="1">
                  <from>
                    <xdr:col>34</xdr:col>
                    <xdr:colOff>22860</xdr:colOff>
                    <xdr:row>54</xdr:row>
                    <xdr:rowOff>22860</xdr:rowOff>
                  </from>
                  <to>
                    <xdr:col>34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436" name="Drop Down 695">
              <controlPr defaultSize="0" autoLine="0" autoPict="0">
                <anchor moveWithCells="1">
                  <from>
                    <xdr:col>34</xdr:col>
                    <xdr:colOff>22860</xdr:colOff>
                    <xdr:row>55</xdr:row>
                    <xdr:rowOff>22860</xdr:rowOff>
                  </from>
                  <to>
                    <xdr:col>34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437" name="Drop Down 697">
              <controlPr defaultSize="0" autoLine="0" autoPict="0">
                <anchor moveWithCells="1">
                  <from>
                    <xdr:col>34</xdr:col>
                    <xdr:colOff>22860</xdr:colOff>
                    <xdr:row>8</xdr:row>
                    <xdr:rowOff>22860</xdr:rowOff>
                  </from>
                  <to>
                    <xdr:col>35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438" name="Drop Down 698">
              <controlPr defaultSize="0" autoLine="0" autoPict="0">
                <anchor moveWithCells="1">
                  <from>
                    <xdr:col>34</xdr:col>
                    <xdr:colOff>22860</xdr:colOff>
                    <xdr:row>16</xdr:row>
                    <xdr:rowOff>22860</xdr:rowOff>
                  </from>
                  <to>
                    <xdr:col>35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439" name="Drop Down 700">
              <controlPr defaultSize="0" autoLine="0" autoPict="0">
                <anchor moveWithCells="1">
                  <from>
                    <xdr:col>35</xdr:col>
                    <xdr:colOff>22860</xdr:colOff>
                    <xdr:row>5</xdr:row>
                    <xdr:rowOff>22860</xdr:rowOff>
                  </from>
                  <to>
                    <xdr:col>35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440" name="Drop Down 701">
              <controlPr defaultSize="0" autoLine="0" autoPict="0">
                <anchor moveWithCells="1">
                  <from>
                    <xdr:col>35</xdr:col>
                    <xdr:colOff>22860</xdr:colOff>
                    <xdr:row>9</xdr:row>
                    <xdr:rowOff>22860</xdr:rowOff>
                  </from>
                  <to>
                    <xdr:col>36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441" name="Drop Down 702">
              <controlPr defaultSize="0" autoLine="0" autoPict="0">
                <anchor moveWithCells="1">
                  <from>
                    <xdr:col>35</xdr:col>
                    <xdr:colOff>7620</xdr:colOff>
                    <xdr:row>10</xdr:row>
                    <xdr:rowOff>22860</xdr:rowOff>
                  </from>
                  <to>
                    <xdr:col>36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442" name="Drop Down 703">
              <controlPr defaultSize="0" autoLine="0" autoPict="0">
                <anchor moveWithCells="1">
                  <from>
                    <xdr:col>35</xdr:col>
                    <xdr:colOff>7620</xdr:colOff>
                    <xdr:row>11</xdr:row>
                    <xdr:rowOff>22860</xdr:rowOff>
                  </from>
                  <to>
                    <xdr:col>36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443" name="Drop Down 704">
              <controlPr defaultSize="0" autoLine="0" autoPict="0">
                <anchor moveWithCells="1">
                  <from>
                    <xdr:col>35</xdr:col>
                    <xdr:colOff>22860</xdr:colOff>
                    <xdr:row>12</xdr:row>
                    <xdr:rowOff>22860</xdr:rowOff>
                  </from>
                  <to>
                    <xdr:col>36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444" name="Drop Down 705">
              <controlPr defaultSize="0" autoLine="0" autoPict="0">
                <anchor moveWithCells="1">
                  <from>
                    <xdr:col>35</xdr:col>
                    <xdr:colOff>22860</xdr:colOff>
                    <xdr:row>25</xdr:row>
                    <xdr:rowOff>22860</xdr:rowOff>
                  </from>
                  <to>
                    <xdr:col>35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445" name="Drop Down 706">
              <controlPr defaultSize="0" autoLine="0" autoPict="0">
                <anchor moveWithCells="1">
                  <from>
                    <xdr:col>35</xdr:col>
                    <xdr:colOff>22860</xdr:colOff>
                    <xdr:row>48</xdr:row>
                    <xdr:rowOff>22860</xdr:rowOff>
                  </from>
                  <to>
                    <xdr:col>35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446" name="Drop Down 707">
              <controlPr defaultSize="0" autoLine="0" autoPict="0">
                <anchor moveWithCells="1">
                  <from>
                    <xdr:col>35</xdr:col>
                    <xdr:colOff>22860</xdr:colOff>
                    <xdr:row>51</xdr:row>
                    <xdr:rowOff>22860</xdr:rowOff>
                  </from>
                  <to>
                    <xdr:col>35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447" name="Drop Down 708">
              <controlPr defaultSize="0" autoLine="0" autoPict="0">
                <anchor moveWithCells="1">
                  <from>
                    <xdr:col>35</xdr:col>
                    <xdr:colOff>22860</xdr:colOff>
                    <xdr:row>52</xdr:row>
                    <xdr:rowOff>22860</xdr:rowOff>
                  </from>
                  <to>
                    <xdr:col>35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448" name="Drop Down 709">
              <controlPr defaultSize="0" autoLine="0" autoPict="0">
                <anchor moveWithCells="1">
                  <from>
                    <xdr:col>35</xdr:col>
                    <xdr:colOff>22860</xdr:colOff>
                    <xdr:row>53</xdr:row>
                    <xdr:rowOff>22860</xdr:rowOff>
                  </from>
                  <to>
                    <xdr:col>35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449" name="Drop Down 710">
              <controlPr defaultSize="0" autoLine="0" autoPict="0">
                <anchor moveWithCells="1">
                  <from>
                    <xdr:col>35</xdr:col>
                    <xdr:colOff>22860</xdr:colOff>
                    <xdr:row>54</xdr:row>
                    <xdr:rowOff>22860</xdr:rowOff>
                  </from>
                  <to>
                    <xdr:col>35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450" name="Drop Down 711">
              <controlPr defaultSize="0" autoLine="0" autoPict="0">
                <anchor moveWithCells="1">
                  <from>
                    <xdr:col>35</xdr:col>
                    <xdr:colOff>22860</xdr:colOff>
                    <xdr:row>55</xdr:row>
                    <xdr:rowOff>22860</xdr:rowOff>
                  </from>
                  <to>
                    <xdr:col>35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451" name="Drop Down 713">
              <controlPr defaultSize="0" autoLine="0" autoPict="0">
                <anchor moveWithCells="1">
                  <from>
                    <xdr:col>35</xdr:col>
                    <xdr:colOff>22860</xdr:colOff>
                    <xdr:row>8</xdr:row>
                    <xdr:rowOff>22860</xdr:rowOff>
                  </from>
                  <to>
                    <xdr:col>36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452" name="Drop Down 714">
              <controlPr defaultSize="0" autoLine="0" autoPict="0">
                <anchor moveWithCells="1">
                  <from>
                    <xdr:col>35</xdr:col>
                    <xdr:colOff>22860</xdr:colOff>
                    <xdr:row>16</xdr:row>
                    <xdr:rowOff>22860</xdr:rowOff>
                  </from>
                  <to>
                    <xdr:col>36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453" name="Drop Down 716">
              <controlPr defaultSize="0" autoLine="0" autoPict="0">
                <anchor moveWithCells="1">
                  <from>
                    <xdr:col>36</xdr:col>
                    <xdr:colOff>22860</xdr:colOff>
                    <xdr:row>5</xdr:row>
                    <xdr:rowOff>22860</xdr:rowOff>
                  </from>
                  <to>
                    <xdr:col>36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454" name="Drop Down 717">
              <controlPr defaultSize="0" autoLine="0" autoPict="0">
                <anchor moveWithCells="1">
                  <from>
                    <xdr:col>36</xdr:col>
                    <xdr:colOff>22860</xdr:colOff>
                    <xdr:row>9</xdr:row>
                    <xdr:rowOff>22860</xdr:rowOff>
                  </from>
                  <to>
                    <xdr:col>37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455" name="Drop Down 718">
              <controlPr defaultSize="0" autoLine="0" autoPict="0">
                <anchor moveWithCells="1">
                  <from>
                    <xdr:col>36</xdr:col>
                    <xdr:colOff>7620</xdr:colOff>
                    <xdr:row>10</xdr:row>
                    <xdr:rowOff>22860</xdr:rowOff>
                  </from>
                  <to>
                    <xdr:col>37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456" name="Drop Down 719">
              <controlPr defaultSize="0" autoLine="0" autoPict="0">
                <anchor moveWithCells="1">
                  <from>
                    <xdr:col>36</xdr:col>
                    <xdr:colOff>7620</xdr:colOff>
                    <xdr:row>11</xdr:row>
                    <xdr:rowOff>22860</xdr:rowOff>
                  </from>
                  <to>
                    <xdr:col>37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457" name="Drop Down 720">
              <controlPr defaultSize="0" autoLine="0" autoPict="0">
                <anchor moveWithCells="1">
                  <from>
                    <xdr:col>36</xdr:col>
                    <xdr:colOff>22860</xdr:colOff>
                    <xdr:row>12</xdr:row>
                    <xdr:rowOff>22860</xdr:rowOff>
                  </from>
                  <to>
                    <xdr:col>37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458" name="Drop Down 721">
              <controlPr defaultSize="0" autoLine="0" autoPict="0">
                <anchor moveWithCells="1">
                  <from>
                    <xdr:col>36</xdr:col>
                    <xdr:colOff>22860</xdr:colOff>
                    <xdr:row>25</xdr:row>
                    <xdr:rowOff>22860</xdr:rowOff>
                  </from>
                  <to>
                    <xdr:col>36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459" name="Drop Down 722">
              <controlPr defaultSize="0" autoLine="0" autoPict="0">
                <anchor moveWithCells="1">
                  <from>
                    <xdr:col>36</xdr:col>
                    <xdr:colOff>22860</xdr:colOff>
                    <xdr:row>48</xdr:row>
                    <xdr:rowOff>22860</xdr:rowOff>
                  </from>
                  <to>
                    <xdr:col>36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460" name="Drop Down 723">
              <controlPr defaultSize="0" autoLine="0" autoPict="0">
                <anchor moveWithCells="1">
                  <from>
                    <xdr:col>36</xdr:col>
                    <xdr:colOff>22860</xdr:colOff>
                    <xdr:row>51</xdr:row>
                    <xdr:rowOff>22860</xdr:rowOff>
                  </from>
                  <to>
                    <xdr:col>36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461" name="Drop Down 724">
              <controlPr defaultSize="0" autoLine="0" autoPict="0">
                <anchor moveWithCells="1">
                  <from>
                    <xdr:col>36</xdr:col>
                    <xdr:colOff>22860</xdr:colOff>
                    <xdr:row>52</xdr:row>
                    <xdr:rowOff>22860</xdr:rowOff>
                  </from>
                  <to>
                    <xdr:col>36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462" name="Drop Down 725">
              <controlPr defaultSize="0" autoLine="0" autoPict="0">
                <anchor moveWithCells="1">
                  <from>
                    <xdr:col>36</xdr:col>
                    <xdr:colOff>22860</xdr:colOff>
                    <xdr:row>53</xdr:row>
                    <xdr:rowOff>22860</xdr:rowOff>
                  </from>
                  <to>
                    <xdr:col>36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463" name="Drop Down 726">
              <controlPr defaultSize="0" autoLine="0" autoPict="0">
                <anchor moveWithCells="1">
                  <from>
                    <xdr:col>36</xdr:col>
                    <xdr:colOff>22860</xdr:colOff>
                    <xdr:row>54</xdr:row>
                    <xdr:rowOff>22860</xdr:rowOff>
                  </from>
                  <to>
                    <xdr:col>36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464" name="Drop Down 727">
              <controlPr defaultSize="0" autoLine="0" autoPict="0">
                <anchor moveWithCells="1">
                  <from>
                    <xdr:col>36</xdr:col>
                    <xdr:colOff>22860</xdr:colOff>
                    <xdr:row>55</xdr:row>
                    <xdr:rowOff>22860</xdr:rowOff>
                  </from>
                  <to>
                    <xdr:col>36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465" name="Drop Down 729">
              <controlPr defaultSize="0" autoLine="0" autoPict="0">
                <anchor moveWithCells="1">
                  <from>
                    <xdr:col>36</xdr:col>
                    <xdr:colOff>22860</xdr:colOff>
                    <xdr:row>8</xdr:row>
                    <xdr:rowOff>22860</xdr:rowOff>
                  </from>
                  <to>
                    <xdr:col>37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466" name="Drop Down 730">
              <controlPr defaultSize="0" autoLine="0" autoPict="0">
                <anchor moveWithCells="1">
                  <from>
                    <xdr:col>36</xdr:col>
                    <xdr:colOff>22860</xdr:colOff>
                    <xdr:row>16</xdr:row>
                    <xdr:rowOff>22860</xdr:rowOff>
                  </from>
                  <to>
                    <xdr:col>37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467" name="Drop Down 732">
              <controlPr defaultSize="0" autoLine="0" autoPict="0">
                <anchor moveWithCells="1">
                  <from>
                    <xdr:col>37</xdr:col>
                    <xdr:colOff>22860</xdr:colOff>
                    <xdr:row>5</xdr:row>
                    <xdr:rowOff>22860</xdr:rowOff>
                  </from>
                  <to>
                    <xdr:col>37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468" name="Drop Down 733">
              <controlPr defaultSize="0" autoLine="0" autoPict="0">
                <anchor moveWithCells="1">
                  <from>
                    <xdr:col>37</xdr:col>
                    <xdr:colOff>22860</xdr:colOff>
                    <xdr:row>9</xdr:row>
                    <xdr:rowOff>22860</xdr:rowOff>
                  </from>
                  <to>
                    <xdr:col>38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469" name="Drop Down 734">
              <controlPr defaultSize="0" autoLine="0" autoPict="0">
                <anchor moveWithCells="1">
                  <from>
                    <xdr:col>37</xdr:col>
                    <xdr:colOff>7620</xdr:colOff>
                    <xdr:row>10</xdr:row>
                    <xdr:rowOff>22860</xdr:rowOff>
                  </from>
                  <to>
                    <xdr:col>38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470" name="Drop Down 735">
              <controlPr defaultSize="0" autoLine="0" autoPict="0">
                <anchor moveWithCells="1">
                  <from>
                    <xdr:col>37</xdr:col>
                    <xdr:colOff>7620</xdr:colOff>
                    <xdr:row>11</xdr:row>
                    <xdr:rowOff>22860</xdr:rowOff>
                  </from>
                  <to>
                    <xdr:col>38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471" name="Drop Down 736">
              <controlPr defaultSize="0" autoLine="0" autoPict="0">
                <anchor moveWithCells="1">
                  <from>
                    <xdr:col>37</xdr:col>
                    <xdr:colOff>22860</xdr:colOff>
                    <xdr:row>12</xdr:row>
                    <xdr:rowOff>22860</xdr:rowOff>
                  </from>
                  <to>
                    <xdr:col>38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472" name="Drop Down 737">
              <controlPr defaultSize="0" autoLine="0" autoPict="0">
                <anchor moveWithCells="1">
                  <from>
                    <xdr:col>37</xdr:col>
                    <xdr:colOff>22860</xdr:colOff>
                    <xdr:row>25</xdr:row>
                    <xdr:rowOff>22860</xdr:rowOff>
                  </from>
                  <to>
                    <xdr:col>37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473" name="Drop Down 738">
              <controlPr defaultSize="0" autoLine="0" autoPict="0">
                <anchor moveWithCells="1">
                  <from>
                    <xdr:col>37</xdr:col>
                    <xdr:colOff>22860</xdr:colOff>
                    <xdr:row>48</xdr:row>
                    <xdr:rowOff>22860</xdr:rowOff>
                  </from>
                  <to>
                    <xdr:col>37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474" name="Drop Down 739">
              <controlPr defaultSize="0" autoLine="0" autoPict="0">
                <anchor moveWithCells="1">
                  <from>
                    <xdr:col>37</xdr:col>
                    <xdr:colOff>22860</xdr:colOff>
                    <xdr:row>51</xdr:row>
                    <xdr:rowOff>22860</xdr:rowOff>
                  </from>
                  <to>
                    <xdr:col>37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475" name="Drop Down 740">
              <controlPr defaultSize="0" autoLine="0" autoPict="0">
                <anchor moveWithCells="1">
                  <from>
                    <xdr:col>37</xdr:col>
                    <xdr:colOff>22860</xdr:colOff>
                    <xdr:row>52</xdr:row>
                    <xdr:rowOff>22860</xdr:rowOff>
                  </from>
                  <to>
                    <xdr:col>37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476" name="Drop Down 741">
              <controlPr defaultSize="0" autoLine="0" autoPict="0">
                <anchor moveWithCells="1">
                  <from>
                    <xdr:col>37</xdr:col>
                    <xdr:colOff>22860</xdr:colOff>
                    <xdr:row>53</xdr:row>
                    <xdr:rowOff>22860</xdr:rowOff>
                  </from>
                  <to>
                    <xdr:col>37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477" name="Drop Down 742">
              <controlPr defaultSize="0" autoLine="0" autoPict="0">
                <anchor moveWithCells="1">
                  <from>
                    <xdr:col>37</xdr:col>
                    <xdr:colOff>22860</xdr:colOff>
                    <xdr:row>54</xdr:row>
                    <xdr:rowOff>22860</xdr:rowOff>
                  </from>
                  <to>
                    <xdr:col>37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478" name="Drop Down 743">
              <controlPr defaultSize="0" autoLine="0" autoPict="0">
                <anchor moveWithCells="1">
                  <from>
                    <xdr:col>37</xdr:col>
                    <xdr:colOff>22860</xdr:colOff>
                    <xdr:row>55</xdr:row>
                    <xdr:rowOff>22860</xdr:rowOff>
                  </from>
                  <to>
                    <xdr:col>37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479" name="Drop Down 745">
              <controlPr defaultSize="0" autoLine="0" autoPict="0">
                <anchor moveWithCells="1">
                  <from>
                    <xdr:col>37</xdr:col>
                    <xdr:colOff>22860</xdr:colOff>
                    <xdr:row>8</xdr:row>
                    <xdr:rowOff>22860</xdr:rowOff>
                  </from>
                  <to>
                    <xdr:col>38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480" name="Drop Down 746">
              <controlPr defaultSize="0" autoLine="0" autoPict="0">
                <anchor moveWithCells="1">
                  <from>
                    <xdr:col>37</xdr:col>
                    <xdr:colOff>22860</xdr:colOff>
                    <xdr:row>16</xdr:row>
                    <xdr:rowOff>22860</xdr:rowOff>
                  </from>
                  <to>
                    <xdr:col>38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481" name="Drop Down 748">
              <controlPr defaultSize="0" autoLine="0" autoPict="0">
                <anchor moveWithCells="1">
                  <from>
                    <xdr:col>38</xdr:col>
                    <xdr:colOff>22860</xdr:colOff>
                    <xdr:row>5</xdr:row>
                    <xdr:rowOff>22860</xdr:rowOff>
                  </from>
                  <to>
                    <xdr:col>38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482" name="Drop Down 749">
              <controlPr defaultSize="0" autoLine="0" autoPict="0">
                <anchor moveWithCells="1">
                  <from>
                    <xdr:col>38</xdr:col>
                    <xdr:colOff>22860</xdr:colOff>
                    <xdr:row>9</xdr:row>
                    <xdr:rowOff>22860</xdr:rowOff>
                  </from>
                  <to>
                    <xdr:col>39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483" name="Drop Down 750">
              <controlPr defaultSize="0" autoLine="0" autoPict="0">
                <anchor moveWithCells="1">
                  <from>
                    <xdr:col>38</xdr:col>
                    <xdr:colOff>7620</xdr:colOff>
                    <xdr:row>10</xdr:row>
                    <xdr:rowOff>22860</xdr:rowOff>
                  </from>
                  <to>
                    <xdr:col>39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484" name="Drop Down 751">
              <controlPr defaultSize="0" autoLine="0" autoPict="0">
                <anchor moveWithCells="1">
                  <from>
                    <xdr:col>38</xdr:col>
                    <xdr:colOff>7620</xdr:colOff>
                    <xdr:row>11</xdr:row>
                    <xdr:rowOff>22860</xdr:rowOff>
                  </from>
                  <to>
                    <xdr:col>39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485" name="Drop Down 752">
              <controlPr defaultSize="0" autoLine="0" autoPict="0">
                <anchor moveWithCells="1">
                  <from>
                    <xdr:col>38</xdr:col>
                    <xdr:colOff>22860</xdr:colOff>
                    <xdr:row>12</xdr:row>
                    <xdr:rowOff>22860</xdr:rowOff>
                  </from>
                  <to>
                    <xdr:col>39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486" name="Drop Down 753">
              <controlPr defaultSize="0" autoLine="0" autoPict="0">
                <anchor moveWithCells="1">
                  <from>
                    <xdr:col>38</xdr:col>
                    <xdr:colOff>22860</xdr:colOff>
                    <xdr:row>25</xdr:row>
                    <xdr:rowOff>22860</xdr:rowOff>
                  </from>
                  <to>
                    <xdr:col>38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487" name="Drop Down 754">
              <controlPr defaultSize="0" autoLine="0" autoPict="0">
                <anchor moveWithCells="1">
                  <from>
                    <xdr:col>38</xdr:col>
                    <xdr:colOff>22860</xdr:colOff>
                    <xdr:row>48</xdr:row>
                    <xdr:rowOff>22860</xdr:rowOff>
                  </from>
                  <to>
                    <xdr:col>38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488" name="Drop Down 755">
              <controlPr defaultSize="0" autoLine="0" autoPict="0">
                <anchor moveWithCells="1">
                  <from>
                    <xdr:col>38</xdr:col>
                    <xdr:colOff>22860</xdr:colOff>
                    <xdr:row>51</xdr:row>
                    <xdr:rowOff>22860</xdr:rowOff>
                  </from>
                  <to>
                    <xdr:col>38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489" name="Drop Down 756">
              <controlPr defaultSize="0" autoLine="0" autoPict="0">
                <anchor moveWithCells="1">
                  <from>
                    <xdr:col>38</xdr:col>
                    <xdr:colOff>22860</xdr:colOff>
                    <xdr:row>52</xdr:row>
                    <xdr:rowOff>22860</xdr:rowOff>
                  </from>
                  <to>
                    <xdr:col>38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490" name="Drop Down 757">
              <controlPr defaultSize="0" autoLine="0" autoPict="0">
                <anchor moveWithCells="1">
                  <from>
                    <xdr:col>38</xdr:col>
                    <xdr:colOff>22860</xdr:colOff>
                    <xdr:row>53</xdr:row>
                    <xdr:rowOff>22860</xdr:rowOff>
                  </from>
                  <to>
                    <xdr:col>38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491" name="Drop Down 758">
              <controlPr defaultSize="0" autoLine="0" autoPict="0">
                <anchor moveWithCells="1">
                  <from>
                    <xdr:col>38</xdr:col>
                    <xdr:colOff>22860</xdr:colOff>
                    <xdr:row>54</xdr:row>
                    <xdr:rowOff>22860</xdr:rowOff>
                  </from>
                  <to>
                    <xdr:col>38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492" name="Drop Down 759">
              <controlPr defaultSize="0" autoLine="0" autoPict="0">
                <anchor moveWithCells="1">
                  <from>
                    <xdr:col>38</xdr:col>
                    <xdr:colOff>22860</xdr:colOff>
                    <xdr:row>55</xdr:row>
                    <xdr:rowOff>22860</xdr:rowOff>
                  </from>
                  <to>
                    <xdr:col>38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493" name="Drop Down 761">
              <controlPr defaultSize="0" autoLine="0" autoPict="0">
                <anchor moveWithCells="1">
                  <from>
                    <xdr:col>38</xdr:col>
                    <xdr:colOff>22860</xdr:colOff>
                    <xdr:row>8</xdr:row>
                    <xdr:rowOff>22860</xdr:rowOff>
                  </from>
                  <to>
                    <xdr:col>39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494" name="Drop Down 762">
              <controlPr defaultSize="0" autoLine="0" autoPict="0">
                <anchor moveWithCells="1">
                  <from>
                    <xdr:col>38</xdr:col>
                    <xdr:colOff>22860</xdr:colOff>
                    <xdr:row>16</xdr:row>
                    <xdr:rowOff>22860</xdr:rowOff>
                  </from>
                  <to>
                    <xdr:col>39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495" name="Drop Down 764">
              <controlPr defaultSize="0" autoLine="0" autoPict="0">
                <anchor moveWithCells="1">
                  <from>
                    <xdr:col>39</xdr:col>
                    <xdr:colOff>22860</xdr:colOff>
                    <xdr:row>5</xdr:row>
                    <xdr:rowOff>22860</xdr:rowOff>
                  </from>
                  <to>
                    <xdr:col>39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496" name="Drop Down 765">
              <controlPr defaultSize="0" autoLine="0" autoPict="0">
                <anchor moveWithCells="1">
                  <from>
                    <xdr:col>39</xdr:col>
                    <xdr:colOff>22860</xdr:colOff>
                    <xdr:row>9</xdr:row>
                    <xdr:rowOff>22860</xdr:rowOff>
                  </from>
                  <to>
                    <xdr:col>40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497" name="Drop Down 766">
              <controlPr defaultSize="0" autoLine="0" autoPict="0">
                <anchor moveWithCells="1">
                  <from>
                    <xdr:col>39</xdr:col>
                    <xdr:colOff>7620</xdr:colOff>
                    <xdr:row>10</xdr:row>
                    <xdr:rowOff>22860</xdr:rowOff>
                  </from>
                  <to>
                    <xdr:col>40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498" name="Drop Down 767">
              <controlPr defaultSize="0" autoLine="0" autoPict="0">
                <anchor moveWithCells="1">
                  <from>
                    <xdr:col>39</xdr:col>
                    <xdr:colOff>7620</xdr:colOff>
                    <xdr:row>11</xdr:row>
                    <xdr:rowOff>22860</xdr:rowOff>
                  </from>
                  <to>
                    <xdr:col>40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499" name="Drop Down 768">
              <controlPr defaultSize="0" autoLine="0" autoPict="0">
                <anchor moveWithCells="1">
                  <from>
                    <xdr:col>39</xdr:col>
                    <xdr:colOff>22860</xdr:colOff>
                    <xdr:row>12</xdr:row>
                    <xdr:rowOff>22860</xdr:rowOff>
                  </from>
                  <to>
                    <xdr:col>40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500" name="Drop Down 769">
              <controlPr defaultSize="0" autoLine="0" autoPict="0">
                <anchor moveWithCells="1">
                  <from>
                    <xdr:col>39</xdr:col>
                    <xdr:colOff>22860</xdr:colOff>
                    <xdr:row>25</xdr:row>
                    <xdr:rowOff>22860</xdr:rowOff>
                  </from>
                  <to>
                    <xdr:col>39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501" name="Drop Down 770">
              <controlPr defaultSize="0" autoLine="0" autoPict="0">
                <anchor moveWithCells="1">
                  <from>
                    <xdr:col>39</xdr:col>
                    <xdr:colOff>22860</xdr:colOff>
                    <xdr:row>48</xdr:row>
                    <xdr:rowOff>22860</xdr:rowOff>
                  </from>
                  <to>
                    <xdr:col>39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502" name="Drop Down 771">
              <controlPr defaultSize="0" autoLine="0" autoPict="0">
                <anchor moveWithCells="1">
                  <from>
                    <xdr:col>39</xdr:col>
                    <xdr:colOff>22860</xdr:colOff>
                    <xdr:row>51</xdr:row>
                    <xdr:rowOff>22860</xdr:rowOff>
                  </from>
                  <to>
                    <xdr:col>39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503" name="Drop Down 772">
              <controlPr defaultSize="0" autoLine="0" autoPict="0">
                <anchor moveWithCells="1">
                  <from>
                    <xdr:col>39</xdr:col>
                    <xdr:colOff>22860</xdr:colOff>
                    <xdr:row>52</xdr:row>
                    <xdr:rowOff>22860</xdr:rowOff>
                  </from>
                  <to>
                    <xdr:col>39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504" name="Drop Down 773">
              <controlPr defaultSize="0" autoLine="0" autoPict="0">
                <anchor moveWithCells="1">
                  <from>
                    <xdr:col>39</xdr:col>
                    <xdr:colOff>22860</xdr:colOff>
                    <xdr:row>53</xdr:row>
                    <xdr:rowOff>22860</xdr:rowOff>
                  </from>
                  <to>
                    <xdr:col>39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505" name="Drop Down 774">
              <controlPr defaultSize="0" autoLine="0" autoPict="0">
                <anchor moveWithCells="1">
                  <from>
                    <xdr:col>39</xdr:col>
                    <xdr:colOff>22860</xdr:colOff>
                    <xdr:row>54</xdr:row>
                    <xdr:rowOff>22860</xdr:rowOff>
                  </from>
                  <to>
                    <xdr:col>39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506" name="Drop Down 775">
              <controlPr defaultSize="0" autoLine="0" autoPict="0">
                <anchor moveWithCells="1">
                  <from>
                    <xdr:col>39</xdr:col>
                    <xdr:colOff>22860</xdr:colOff>
                    <xdr:row>55</xdr:row>
                    <xdr:rowOff>22860</xdr:rowOff>
                  </from>
                  <to>
                    <xdr:col>39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507" name="Drop Down 777">
              <controlPr defaultSize="0" autoLine="0" autoPict="0">
                <anchor moveWithCells="1">
                  <from>
                    <xdr:col>39</xdr:col>
                    <xdr:colOff>22860</xdr:colOff>
                    <xdr:row>8</xdr:row>
                    <xdr:rowOff>22860</xdr:rowOff>
                  </from>
                  <to>
                    <xdr:col>40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508" name="Drop Down 778">
              <controlPr defaultSize="0" autoLine="0" autoPict="0">
                <anchor moveWithCells="1">
                  <from>
                    <xdr:col>39</xdr:col>
                    <xdr:colOff>22860</xdr:colOff>
                    <xdr:row>16</xdr:row>
                    <xdr:rowOff>22860</xdr:rowOff>
                  </from>
                  <to>
                    <xdr:col>40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509" name="Drop Down 780">
              <controlPr defaultSize="0" autoLine="0" autoPict="0">
                <anchor moveWithCells="1">
                  <from>
                    <xdr:col>40</xdr:col>
                    <xdr:colOff>22860</xdr:colOff>
                    <xdr:row>5</xdr:row>
                    <xdr:rowOff>22860</xdr:rowOff>
                  </from>
                  <to>
                    <xdr:col>40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510" name="Drop Down 781">
              <controlPr defaultSize="0" autoLine="0" autoPict="0">
                <anchor moveWithCells="1">
                  <from>
                    <xdr:col>40</xdr:col>
                    <xdr:colOff>22860</xdr:colOff>
                    <xdr:row>9</xdr:row>
                    <xdr:rowOff>22860</xdr:rowOff>
                  </from>
                  <to>
                    <xdr:col>41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511" name="Drop Down 782">
              <controlPr defaultSize="0" autoLine="0" autoPict="0">
                <anchor moveWithCells="1">
                  <from>
                    <xdr:col>40</xdr:col>
                    <xdr:colOff>7620</xdr:colOff>
                    <xdr:row>10</xdr:row>
                    <xdr:rowOff>22860</xdr:rowOff>
                  </from>
                  <to>
                    <xdr:col>41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512" name="Drop Down 783">
              <controlPr defaultSize="0" autoLine="0" autoPict="0">
                <anchor moveWithCells="1">
                  <from>
                    <xdr:col>40</xdr:col>
                    <xdr:colOff>7620</xdr:colOff>
                    <xdr:row>11</xdr:row>
                    <xdr:rowOff>22860</xdr:rowOff>
                  </from>
                  <to>
                    <xdr:col>41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513" name="Drop Down 784">
              <controlPr defaultSize="0" autoLine="0" autoPict="0">
                <anchor moveWithCells="1">
                  <from>
                    <xdr:col>40</xdr:col>
                    <xdr:colOff>22860</xdr:colOff>
                    <xdr:row>12</xdr:row>
                    <xdr:rowOff>22860</xdr:rowOff>
                  </from>
                  <to>
                    <xdr:col>41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514" name="Drop Down 785">
              <controlPr defaultSize="0" autoLine="0" autoPict="0">
                <anchor moveWithCells="1">
                  <from>
                    <xdr:col>40</xdr:col>
                    <xdr:colOff>22860</xdr:colOff>
                    <xdr:row>25</xdr:row>
                    <xdr:rowOff>22860</xdr:rowOff>
                  </from>
                  <to>
                    <xdr:col>40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515" name="Drop Down 786">
              <controlPr defaultSize="0" autoLine="0" autoPict="0">
                <anchor moveWithCells="1">
                  <from>
                    <xdr:col>40</xdr:col>
                    <xdr:colOff>22860</xdr:colOff>
                    <xdr:row>48</xdr:row>
                    <xdr:rowOff>22860</xdr:rowOff>
                  </from>
                  <to>
                    <xdr:col>40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516" name="Drop Down 787">
              <controlPr defaultSize="0" autoLine="0" autoPict="0">
                <anchor moveWithCells="1">
                  <from>
                    <xdr:col>40</xdr:col>
                    <xdr:colOff>22860</xdr:colOff>
                    <xdr:row>51</xdr:row>
                    <xdr:rowOff>22860</xdr:rowOff>
                  </from>
                  <to>
                    <xdr:col>40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517" name="Drop Down 788">
              <controlPr defaultSize="0" autoLine="0" autoPict="0">
                <anchor moveWithCells="1">
                  <from>
                    <xdr:col>40</xdr:col>
                    <xdr:colOff>22860</xdr:colOff>
                    <xdr:row>52</xdr:row>
                    <xdr:rowOff>22860</xdr:rowOff>
                  </from>
                  <to>
                    <xdr:col>40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518" name="Drop Down 789">
              <controlPr defaultSize="0" autoLine="0" autoPict="0">
                <anchor moveWithCells="1">
                  <from>
                    <xdr:col>40</xdr:col>
                    <xdr:colOff>22860</xdr:colOff>
                    <xdr:row>53</xdr:row>
                    <xdr:rowOff>22860</xdr:rowOff>
                  </from>
                  <to>
                    <xdr:col>40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519" name="Drop Down 790">
              <controlPr defaultSize="0" autoLine="0" autoPict="0">
                <anchor moveWithCells="1">
                  <from>
                    <xdr:col>40</xdr:col>
                    <xdr:colOff>22860</xdr:colOff>
                    <xdr:row>54</xdr:row>
                    <xdr:rowOff>22860</xdr:rowOff>
                  </from>
                  <to>
                    <xdr:col>40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520" name="Drop Down 791">
              <controlPr defaultSize="0" autoLine="0" autoPict="0">
                <anchor moveWithCells="1">
                  <from>
                    <xdr:col>40</xdr:col>
                    <xdr:colOff>22860</xdr:colOff>
                    <xdr:row>55</xdr:row>
                    <xdr:rowOff>22860</xdr:rowOff>
                  </from>
                  <to>
                    <xdr:col>40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521" name="Drop Down 793">
              <controlPr defaultSize="0" autoLine="0" autoPict="0">
                <anchor moveWithCells="1">
                  <from>
                    <xdr:col>40</xdr:col>
                    <xdr:colOff>22860</xdr:colOff>
                    <xdr:row>8</xdr:row>
                    <xdr:rowOff>22860</xdr:rowOff>
                  </from>
                  <to>
                    <xdr:col>41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522" name="Drop Down 794">
              <controlPr defaultSize="0" autoLine="0" autoPict="0">
                <anchor moveWithCells="1">
                  <from>
                    <xdr:col>40</xdr:col>
                    <xdr:colOff>22860</xdr:colOff>
                    <xdr:row>16</xdr:row>
                    <xdr:rowOff>22860</xdr:rowOff>
                  </from>
                  <to>
                    <xdr:col>41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523" name="Drop Down 796">
              <controlPr defaultSize="0" autoLine="0" autoPict="0">
                <anchor moveWithCells="1">
                  <from>
                    <xdr:col>41</xdr:col>
                    <xdr:colOff>22860</xdr:colOff>
                    <xdr:row>5</xdr:row>
                    <xdr:rowOff>22860</xdr:rowOff>
                  </from>
                  <to>
                    <xdr:col>41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524" name="Drop Down 797">
              <controlPr defaultSize="0" autoLine="0" autoPict="0">
                <anchor moveWithCells="1">
                  <from>
                    <xdr:col>41</xdr:col>
                    <xdr:colOff>22860</xdr:colOff>
                    <xdr:row>9</xdr:row>
                    <xdr:rowOff>22860</xdr:rowOff>
                  </from>
                  <to>
                    <xdr:col>42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525" name="Drop Down 798">
              <controlPr defaultSize="0" autoLine="0" autoPict="0">
                <anchor moveWithCells="1">
                  <from>
                    <xdr:col>41</xdr:col>
                    <xdr:colOff>7620</xdr:colOff>
                    <xdr:row>10</xdr:row>
                    <xdr:rowOff>22860</xdr:rowOff>
                  </from>
                  <to>
                    <xdr:col>42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526" name="Drop Down 799">
              <controlPr defaultSize="0" autoLine="0" autoPict="0">
                <anchor moveWithCells="1">
                  <from>
                    <xdr:col>41</xdr:col>
                    <xdr:colOff>7620</xdr:colOff>
                    <xdr:row>11</xdr:row>
                    <xdr:rowOff>22860</xdr:rowOff>
                  </from>
                  <to>
                    <xdr:col>42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527" name="Drop Down 800">
              <controlPr defaultSize="0" autoLine="0" autoPict="0">
                <anchor moveWithCells="1">
                  <from>
                    <xdr:col>41</xdr:col>
                    <xdr:colOff>22860</xdr:colOff>
                    <xdr:row>12</xdr:row>
                    <xdr:rowOff>22860</xdr:rowOff>
                  </from>
                  <to>
                    <xdr:col>42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528" name="Drop Down 801">
              <controlPr defaultSize="0" autoLine="0" autoPict="0">
                <anchor moveWithCells="1">
                  <from>
                    <xdr:col>41</xdr:col>
                    <xdr:colOff>22860</xdr:colOff>
                    <xdr:row>25</xdr:row>
                    <xdr:rowOff>22860</xdr:rowOff>
                  </from>
                  <to>
                    <xdr:col>41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529" name="Drop Down 802">
              <controlPr defaultSize="0" autoLine="0" autoPict="0">
                <anchor moveWithCells="1">
                  <from>
                    <xdr:col>41</xdr:col>
                    <xdr:colOff>22860</xdr:colOff>
                    <xdr:row>48</xdr:row>
                    <xdr:rowOff>22860</xdr:rowOff>
                  </from>
                  <to>
                    <xdr:col>41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530" name="Drop Down 803">
              <controlPr defaultSize="0" autoLine="0" autoPict="0">
                <anchor moveWithCells="1">
                  <from>
                    <xdr:col>41</xdr:col>
                    <xdr:colOff>22860</xdr:colOff>
                    <xdr:row>51</xdr:row>
                    <xdr:rowOff>22860</xdr:rowOff>
                  </from>
                  <to>
                    <xdr:col>41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531" name="Drop Down 804">
              <controlPr defaultSize="0" autoLine="0" autoPict="0">
                <anchor moveWithCells="1">
                  <from>
                    <xdr:col>41</xdr:col>
                    <xdr:colOff>22860</xdr:colOff>
                    <xdr:row>52</xdr:row>
                    <xdr:rowOff>22860</xdr:rowOff>
                  </from>
                  <to>
                    <xdr:col>41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532" name="Drop Down 805">
              <controlPr defaultSize="0" autoLine="0" autoPict="0">
                <anchor moveWithCells="1">
                  <from>
                    <xdr:col>41</xdr:col>
                    <xdr:colOff>22860</xdr:colOff>
                    <xdr:row>53</xdr:row>
                    <xdr:rowOff>22860</xdr:rowOff>
                  </from>
                  <to>
                    <xdr:col>41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533" name="Drop Down 806">
              <controlPr defaultSize="0" autoLine="0" autoPict="0">
                <anchor moveWithCells="1">
                  <from>
                    <xdr:col>41</xdr:col>
                    <xdr:colOff>22860</xdr:colOff>
                    <xdr:row>54</xdr:row>
                    <xdr:rowOff>22860</xdr:rowOff>
                  </from>
                  <to>
                    <xdr:col>41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534" name="Drop Down 807">
              <controlPr defaultSize="0" autoLine="0" autoPict="0">
                <anchor moveWithCells="1">
                  <from>
                    <xdr:col>41</xdr:col>
                    <xdr:colOff>22860</xdr:colOff>
                    <xdr:row>55</xdr:row>
                    <xdr:rowOff>22860</xdr:rowOff>
                  </from>
                  <to>
                    <xdr:col>41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535" name="Drop Down 809">
              <controlPr defaultSize="0" autoLine="0" autoPict="0">
                <anchor moveWithCells="1">
                  <from>
                    <xdr:col>41</xdr:col>
                    <xdr:colOff>22860</xdr:colOff>
                    <xdr:row>8</xdr:row>
                    <xdr:rowOff>22860</xdr:rowOff>
                  </from>
                  <to>
                    <xdr:col>42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536" name="Drop Down 810">
              <controlPr defaultSize="0" autoLine="0" autoPict="0">
                <anchor moveWithCells="1">
                  <from>
                    <xdr:col>41</xdr:col>
                    <xdr:colOff>22860</xdr:colOff>
                    <xdr:row>16</xdr:row>
                    <xdr:rowOff>22860</xdr:rowOff>
                  </from>
                  <to>
                    <xdr:col>42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537" name="Drop Down 812">
              <controlPr defaultSize="0" autoLine="0" autoPict="0">
                <anchor moveWithCells="1">
                  <from>
                    <xdr:col>42</xdr:col>
                    <xdr:colOff>22860</xdr:colOff>
                    <xdr:row>5</xdr:row>
                    <xdr:rowOff>22860</xdr:rowOff>
                  </from>
                  <to>
                    <xdr:col>42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538" name="Drop Down 813">
              <controlPr defaultSize="0" autoLine="0" autoPict="0">
                <anchor moveWithCells="1">
                  <from>
                    <xdr:col>42</xdr:col>
                    <xdr:colOff>22860</xdr:colOff>
                    <xdr:row>9</xdr:row>
                    <xdr:rowOff>22860</xdr:rowOff>
                  </from>
                  <to>
                    <xdr:col>43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539" name="Drop Down 814">
              <controlPr defaultSize="0" autoLine="0" autoPict="0">
                <anchor moveWithCells="1">
                  <from>
                    <xdr:col>42</xdr:col>
                    <xdr:colOff>7620</xdr:colOff>
                    <xdr:row>10</xdr:row>
                    <xdr:rowOff>22860</xdr:rowOff>
                  </from>
                  <to>
                    <xdr:col>43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540" name="Drop Down 815">
              <controlPr defaultSize="0" autoLine="0" autoPict="0">
                <anchor moveWithCells="1">
                  <from>
                    <xdr:col>42</xdr:col>
                    <xdr:colOff>7620</xdr:colOff>
                    <xdr:row>11</xdr:row>
                    <xdr:rowOff>22860</xdr:rowOff>
                  </from>
                  <to>
                    <xdr:col>43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541" name="Drop Down 816">
              <controlPr defaultSize="0" autoLine="0" autoPict="0">
                <anchor moveWithCells="1">
                  <from>
                    <xdr:col>42</xdr:col>
                    <xdr:colOff>22860</xdr:colOff>
                    <xdr:row>12</xdr:row>
                    <xdr:rowOff>22860</xdr:rowOff>
                  </from>
                  <to>
                    <xdr:col>43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542" name="Drop Down 817">
              <controlPr defaultSize="0" autoLine="0" autoPict="0">
                <anchor moveWithCells="1">
                  <from>
                    <xdr:col>42</xdr:col>
                    <xdr:colOff>22860</xdr:colOff>
                    <xdr:row>25</xdr:row>
                    <xdr:rowOff>22860</xdr:rowOff>
                  </from>
                  <to>
                    <xdr:col>42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543" name="Drop Down 818">
              <controlPr defaultSize="0" autoLine="0" autoPict="0">
                <anchor moveWithCells="1">
                  <from>
                    <xdr:col>42</xdr:col>
                    <xdr:colOff>22860</xdr:colOff>
                    <xdr:row>48</xdr:row>
                    <xdr:rowOff>22860</xdr:rowOff>
                  </from>
                  <to>
                    <xdr:col>42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544" name="Drop Down 819">
              <controlPr defaultSize="0" autoLine="0" autoPict="0">
                <anchor moveWithCells="1">
                  <from>
                    <xdr:col>42</xdr:col>
                    <xdr:colOff>22860</xdr:colOff>
                    <xdr:row>51</xdr:row>
                    <xdr:rowOff>22860</xdr:rowOff>
                  </from>
                  <to>
                    <xdr:col>42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545" name="Drop Down 820">
              <controlPr defaultSize="0" autoLine="0" autoPict="0">
                <anchor moveWithCells="1">
                  <from>
                    <xdr:col>42</xdr:col>
                    <xdr:colOff>22860</xdr:colOff>
                    <xdr:row>52</xdr:row>
                    <xdr:rowOff>22860</xdr:rowOff>
                  </from>
                  <to>
                    <xdr:col>42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546" name="Drop Down 821">
              <controlPr defaultSize="0" autoLine="0" autoPict="0">
                <anchor moveWithCells="1">
                  <from>
                    <xdr:col>42</xdr:col>
                    <xdr:colOff>22860</xdr:colOff>
                    <xdr:row>53</xdr:row>
                    <xdr:rowOff>22860</xdr:rowOff>
                  </from>
                  <to>
                    <xdr:col>42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547" name="Drop Down 822">
              <controlPr defaultSize="0" autoLine="0" autoPict="0">
                <anchor moveWithCells="1">
                  <from>
                    <xdr:col>42</xdr:col>
                    <xdr:colOff>22860</xdr:colOff>
                    <xdr:row>54</xdr:row>
                    <xdr:rowOff>22860</xdr:rowOff>
                  </from>
                  <to>
                    <xdr:col>42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548" name="Drop Down 823">
              <controlPr defaultSize="0" autoLine="0" autoPict="0">
                <anchor moveWithCells="1">
                  <from>
                    <xdr:col>42</xdr:col>
                    <xdr:colOff>22860</xdr:colOff>
                    <xdr:row>55</xdr:row>
                    <xdr:rowOff>22860</xdr:rowOff>
                  </from>
                  <to>
                    <xdr:col>42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549" name="Drop Down 825">
              <controlPr defaultSize="0" autoLine="0" autoPict="0">
                <anchor moveWithCells="1">
                  <from>
                    <xdr:col>42</xdr:col>
                    <xdr:colOff>22860</xdr:colOff>
                    <xdr:row>8</xdr:row>
                    <xdr:rowOff>22860</xdr:rowOff>
                  </from>
                  <to>
                    <xdr:col>43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550" name="Drop Down 826">
              <controlPr defaultSize="0" autoLine="0" autoPict="0">
                <anchor moveWithCells="1">
                  <from>
                    <xdr:col>42</xdr:col>
                    <xdr:colOff>22860</xdr:colOff>
                    <xdr:row>16</xdr:row>
                    <xdr:rowOff>22860</xdr:rowOff>
                  </from>
                  <to>
                    <xdr:col>43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551" name="Drop Down 828">
              <controlPr defaultSize="0" autoLine="0" autoPict="0">
                <anchor moveWithCells="1">
                  <from>
                    <xdr:col>43</xdr:col>
                    <xdr:colOff>22860</xdr:colOff>
                    <xdr:row>5</xdr:row>
                    <xdr:rowOff>22860</xdr:rowOff>
                  </from>
                  <to>
                    <xdr:col>43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552" name="Drop Down 829">
              <controlPr defaultSize="0" autoLine="0" autoPict="0">
                <anchor moveWithCells="1">
                  <from>
                    <xdr:col>43</xdr:col>
                    <xdr:colOff>22860</xdr:colOff>
                    <xdr:row>9</xdr:row>
                    <xdr:rowOff>22860</xdr:rowOff>
                  </from>
                  <to>
                    <xdr:col>44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553" name="Drop Down 830">
              <controlPr defaultSize="0" autoLine="0" autoPict="0">
                <anchor moveWithCells="1">
                  <from>
                    <xdr:col>43</xdr:col>
                    <xdr:colOff>7620</xdr:colOff>
                    <xdr:row>10</xdr:row>
                    <xdr:rowOff>22860</xdr:rowOff>
                  </from>
                  <to>
                    <xdr:col>44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554" name="Drop Down 831">
              <controlPr defaultSize="0" autoLine="0" autoPict="0">
                <anchor moveWithCells="1">
                  <from>
                    <xdr:col>43</xdr:col>
                    <xdr:colOff>7620</xdr:colOff>
                    <xdr:row>11</xdr:row>
                    <xdr:rowOff>22860</xdr:rowOff>
                  </from>
                  <to>
                    <xdr:col>44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555" name="Drop Down 832">
              <controlPr defaultSize="0" autoLine="0" autoPict="0">
                <anchor moveWithCells="1">
                  <from>
                    <xdr:col>43</xdr:col>
                    <xdr:colOff>22860</xdr:colOff>
                    <xdr:row>12</xdr:row>
                    <xdr:rowOff>22860</xdr:rowOff>
                  </from>
                  <to>
                    <xdr:col>44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556" name="Drop Down 833">
              <controlPr defaultSize="0" autoLine="0" autoPict="0">
                <anchor moveWithCells="1">
                  <from>
                    <xdr:col>43</xdr:col>
                    <xdr:colOff>22860</xdr:colOff>
                    <xdr:row>25</xdr:row>
                    <xdr:rowOff>22860</xdr:rowOff>
                  </from>
                  <to>
                    <xdr:col>43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557" name="Drop Down 834">
              <controlPr defaultSize="0" autoLine="0" autoPict="0">
                <anchor moveWithCells="1">
                  <from>
                    <xdr:col>43</xdr:col>
                    <xdr:colOff>22860</xdr:colOff>
                    <xdr:row>48</xdr:row>
                    <xdr:rowOff>22860</xdr:rowOff>
                  </from>
                  <to>
                    <xdr:col>43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558" name="Drop Down 835">
              <controlPr defaultSize="0" autoLine="0" autoPict="0">
                <anchor moveWithCells="1">
                  <from>
                    <xdr:col>43</xdr:col>
                    <xdr:colOff>22860</xdr:colOff>
                    <xdr:row>51</xdr:row>
                    <xdr:rowOff>22860</xdr:rowOff>
                  </from>
                  <to>
                    <xdr:col>43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559" name="Drop Down 836">
              <controlPr defaultSize="0" autoLine="0" autoPict="0">
                <anchor moveWithCells="1">
                  <from>
                    <xdr:col>43</xdr:col>
                    <xdr:colOff>22860</xdr:colOff>
                    <xdr:row>52</xdr:row>
                    <xdr:rowOff>22860</xdr:rowOff>
                  </from>
                  <to>
                    <xdr:col>43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560" name="Drop Down 837">
              <controlPr defaultSize="0" autoLine="0" autoPict="0">
                <anchor moveWithCells="1">
                  <from>
                    <xdr:col>43</xdr:col>
                    <xdr:colOff>22860</xdr:colOff>
                    <xdr:row>53</xdr:row>
                    <xdr:rowOff>22860</xdr:rowOff>
                  </from>
                  <to>
                    <xdr:col>43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561" name="Drop Down 838">
              <controlPr defaultSize="0" autoLine="0" autoPict="0">
                <anchor moveWithCells="1">
                  <from>
                    <xdr:col>43</xdr:col>
                    <xdr:colOff>22860</xdr:colOff>
                    <xdr:row>54</xdr:row>
                    <xdr:rowOff>22860</xdr:rowOff>
                  </from>
                  <to>
                    <xdr:col>43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562" name="Drop Down 839">
              <controlPr defaultSize="0" autoLine="0" autoPict="0">
                <anchor moveWithCells="1">
                  <from>
                    <xdr:col>43</xdr:col>
                    <xdr:colOff>22860</xdr:colOff>
                    <xdr:row>55</xdr:row>
                    <xdr:rowOff>22860</xdr:rowOff>
                  </from>
                  <to>
                    <xdr:col>43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563" name="Drop Down 841">
              <controlPr defaultSize="0" autoLine="0" autoPict="0">
                <anchor moveWithCells="1">
                  <from>
                    <xdr:col>43</xdr:col>
                    <xdr:colOff>22860</xdr:colOff>
                    <xdr:row>8</xdr:row>
                    <xdr:rowOff>22860</xdr:rowOff>
                  </from>
                  <to>
                    <xdr:col>44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564" name="Drop Down 842">
              <controlPr defaultSize="0" autoLine="0" autoPict="0">
                <anchor moveWithCells="1">
                  <from>
                    <xdr:col>43</xdr:col>
                    <xdr:colOff>22860</xdr:colOff>
                    <xdr:row>16</xdr:row>
                    <xdr:rowOff>22860</xdr:rowOff>
                  </from>
                  <to>
                    <xdr:col>44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565" name="Drop Down 844">
              <controlPr defaultSize="0" autoLine="0" autoPict="0">
                <anchor moveWithCells="1">
                  <from>
                    <xdr:col>44</xdr:col>
                    <xdr:colOff>22860</xdr:colOff>
                    <xdr:row>5</xdr:row>
                    <xdr:rowOff>22860</xdr:rowOff>
                  </from>
                  <to>
                    <xdr:col>44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566" name="Drop Down 845">
              <controlPr defaultSize="0" autoLine="0" autoPict="0">
                <anchor moveWithCells="1">
                  <from>
                    <xdr:col>44</xdr:col>
                    <xdr:colOff>22860</xdr:colOff>
                    <xdr:row>9</xdr:row>
                    <xdr:rowOff>22860</xdr:rowOff>
                  </from>
                  <to>
                    <xdr:col>45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567" name="Drop Down 846">
              <controlPr defaultSize="0" autoLine="0" autoPict="0">
                <anchor moveWithCells="1">
                  <from>
                    <xdr:col>44</xdr:col>
                    <xdr:colOff>7620</xdr:colOff>
                    <xdr:row>10</xdr:row>
                    <xdr:rowOff>22860</xdr:rowOff>
                  </from>
                  <to>
                    <xdr:col>45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568" name="Drop Down 847">
              <controlPr defaultSize="0" autoLine="0" autoPict="0">
                <anchor moveWithCells="1">
                  <from>
                    <xdr:col>44</xdr:col>
                    <xdr:colOff>7620</xdr:colOff>
                    <xdr:row>11</xdr:row>
                    <xdr:rowOff>22860</xdr:rowOff>
                  </from>
                  <to>
                    <xdr:col>45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569" name="Drop Down 848">
              <controlPr defaultSize="0" autoLine="0" autoPict="0">
                <anchor moveWithCells="1">
                  <from>
                    <xdr:col>44</xdr:col>
                    <xdr:colOff>22860</xdr:colOff>
                    <xdr:row>12</xdr:row>
                    <xdr:rowOff>22860</xdr:rowOff>
                  </from>
                  <to>
                    <xdr:col>45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570" name="Drop Down 849">
              <controlPr defaultSize="0" autoLine="0" autoPict="0">
                <anchor moveWithCells="1">
                  <from>
                    <xdr:col>44</xdr:col>
                    <xdr:colOff>22860</xdr:colOff>
                    <xdr:row>25</xdr:row>
                    <xdr:rowOff>22860</xdr:rowOff>
                  </from>
                  <to>
                    <xdr:col>44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571" name="Drop Down 850">
              <controlPr defaultSize="0" autoLine="0" autoPict="0">
                <anchor moveWithCells="1">
                  <from>
                    <xdr:col>44</xdr:col>
                    <xdr:colOff>22860</xdr:colOff>
                    <xdr:row>48</xdr:row>
                    <xdr:rowOff>22860</xdr:rowOff>
                  </from>
                  <to>
                    <xdr:col>44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572" name="Drop Down 851">
              <controlPr defaultSize="0" autoLine="0" autoPict="0">
                <anchor moveWithCells="1">
                  <from>
                    <xdr:col>44</xdr:col>
                    <xdr:colOff>22860</xdr:colOff>
                    <xdr:row>51</xdr:row>
                    <xdr:rowOff>22860</xdr:rowOff>
                  </from>
                  <to>
                    <xdr:col>44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573" name="Drop Down 852">
              <controlPr defaultSize="0" autoLine="0" autoPict="0">
                <anchor moveWithCells="1">
                  <from>
                    <xdr:col>44</xdr:col>
                    <xdr:colOff>22860</xdr:colOff>
                    <xdr:row>52</xdr:row>
                    <xdr:rowOff>22860</xdr:rowOff>
                  </from>
                  <to>
                    <xdr:col>44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574" name="Drop Down 853">
              <controlPr defaultSize="0" autoLine="0" autoPict="0">
                <anchor moveWithCells="1">
                  <from>
                    <xdr:col>44</xdr:col>
                    <xdr:colOff>22860</xdr:colOff>
                    <xdr:row>53</xdr:row>
                    <xdr:rowOff>22860</xdr:rowOff>
                  </from>
                  <to>
                    <xdr:col>44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575" name="Drop Down 854">
              <controlPr defaultSize="0" autoLine="0" autoPict="0">
                <anchor moveWithCells="1">
                  <from>
                    <xdr:col>44</xdr:col>
                    <xdr:colOff>22860</xdr:colOff>
                    <xdr:row>54</xdr:row>
                    <xdr:rowOff>22860</xdr:rowOff>
                  </from>
                  <to>
                    <xdr:col>44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576" name="Drop Down 855">
              <controlPr defaultSize="0" autoLine="0" autoPict="0">
                <anchor moveWithCells="1">
                  <from>
                    <xdr:col>44</xdr:col>
                    <xdr:colOff>22860</xdr:colOff>
                    <xdr:row>55</xdr:row>
                    <xdr:rowOff>22860</xdr:rowOff>
                  </from>
                  <to>
                    <xdr:col>44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577" name="Drop Down 857">
              <controlPr defaultSize="0" autoLine="0" autoPict="0">
                <anchor moveWithCells="1">
                  <from>
                    <xdr:col>44</xdr:col>
                    <xdr:colOff>22860</xdr:colOff>
                    <xdr:row>8</xdr:row>
                    <xdr:rowOff>22860</xdr:rowOff>
                  </from>
                  <to>
                    <xdr:col>45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578" name="Drop Down 858">
              <controlPr defaultSize="0" autoLine="0" autoPict="0">
                <anchor moveWithCells="1">
                  <from>
                    <xdr:col>44</xdr:col>
                    <xdr:colOff>22860</xdr:colOff>
                    <xdr:row>16</xdr:row>
                    <xdr:rowOff>22860</xdr:rowOff>
                  </from>
                  <to>
                    <xdr:col>45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579" name="Drop Down 860">
              <controlPr defaultSize="0" autoLine="0" autoPict="0">
                <anchor moveWithCells="1">
                  <from>
                    <xdr:col>45</xdr:col>
                    <xdr:colOff>22860</xdr:colOff>
                    <xdr:row>5</xdr:row>
                    <xdr:rowOff>22860</xdr:rowOff>
                  </from>
                  <to>
                    <xdr:col>45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580" name="Drop Down 861">
              <controlPr defaultSize="0" autoLine="0" autoPict="0">
                <anchor moveWithCells="1">
                  <from>
                    <xdr:col>45</xdr:col>
                    <xdr:colOff>22860</xdr:colOff>
                    <xdr:row>9</xdr:row>
                    <xdr:rowOff>22860</xdr:rowOff>
                  </from>
                  <to>
                    <xdr:col>46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581" name="Drop Down 862">
              <controlPr defaultSize="0" autoLine="0" autoPict="0">
                <anchor moveWithCells="1">
                  <from>
                    <xdr:col>45</xdr:col>
                    <xdr:colOff>7620</xdr:colOff>
                    <xdr:row>10</xdr:row>
                    <xdr:rowOff>22860</xdr:rowOff>
                  </from>
                  <to>
                    <xdr:col>46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582" name="Drop Down 863">
              <controlPr defaultSize="0" autoLine="0" autoPict="0">
                <anchor moveWithCells="1">
                  <from>
                    <xdr:col>45</xdr:col>
                    <xdr:colOff>7620</xdr:colOff>
                    <xdr:row>11</xdr:row>
                    <xdr:rowOff>22860</xdr:rowOff>
                  </from>
                  <to>
                    <xdr:col>46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583" name="Drop Down 864">
              <controlPr defaultSize="0" autoLine="0" autoPict="0">
                <anchor moveWithCells="1">
                  <from>
                    <xdr:col>45</xdr:col>
                    <xdr:colOff>22860</xdr:colOff>
                    <xdr:row>12</xdr:row>
                    <xdr:rowOff>22860</xdr:rowOff>
                  </from>
                  <to>
                    <xdr:col>46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584" name="Drop Down 865">
              <controlPr defaultSize="0" autoLine="0" autoPict="0">
                <anchor moveWithCells="1">
                  <from>
                    <xdr:col>45</xdr:col>
                    <xdr:colOff>22860</xdr:colOff>
                    <xdr:row>25</xdr:row>
                    <xdr:rowOff>22860</xdr:rowOff>
                  </from>
                  <to>
                    <xdr:col>45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585" name="Drop Down 866">
              <controlPr defaultSize="0" autoLine="0" autoPict="0">
                <anchor moveWithCells="1">
                  <from>
                    <xdr:col>45</xdr:col>
                    <xdr:colOff>22860</xdr:colOff>
                    <xdr:row>48</xdr:row>
                    <xdr:rowOff>22860</xdr:rowOff>
                  </from>
                  <to>
                    <xdr:col>45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586" name="Drop Down 867">
              <controlPr defaultSize="0" autoLine="0" autoPict="0">
                <anchor moveWithCells="1">
                  <from>
                    <xdr:col>45</xdr:col>
                    <xdr:colOff>22860</xdr:colOff>
                    <xdr:row>51</xdr:row>
                    <xdr:rowOff>22860</xdr:rowOff>
                  </from>
                  <to>
                    <xdr:col>45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587" name="Drop Down 868">
              <controlPr defaultSize="0" autoLine="0" autoPict="0">
                <anchor moveWithCells="1">
                  <from>
                    <xdr:col>45</xdr:col>
                    <xdr:colOff>22860</xdr:colOff>
                    <xdr:row>52</xdr:row>
                    <xdr:rowOff>22860</xdr:rowOff>
                  </from>
                  <to>
                    <xdr:col>45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588" name="Drop Down 869">
              <controlPr defaultSize="0" autoLine="0" autoPict="0">
                <anchor moveWithCells="1">
                  <from>
                    <xdr:col>45</xdr:col>
                    <xdr:colOff>22860</xdr:colOff>
                    <xdr:row>53</xdr:row>
                    <xdr:rowOff>22860</xdr:rowOff>
                  </from>
                  <to>
                    <xdr:col>45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589" name="Drop Down 870">
              <controlPr defaultSize="0" autoLine="0" autoPict="0">
                <anchor moveWithCells="1">
                  <from>
                    <xdr:col>45</xdr:col>
                    <xdr:colOff>22860</xdr:colOff>
                    <xdr:row>54</xdr:row>
                    <xdr:rowOff>22860</xdr:rowOff>
                  </from>
                  <to>
                    <xdr:col>45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590" name="Drop Down 871">
              <controlPr defaultSize="0" autoLine="0" autoPict="0">
                <anchor moveWithCells="1">
                  <from>
                    <xdr:col>45</xdr:col>
                    <xdr:colOff>22860</xdr:colOff>
                    <xdr:row>55</xdr:row>
                    <xdr:rowOff>22860</xdr:rowOff>
                  </from>
                  <to>
                    <xdr:col>45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591" name="Drop Down 873">
              <controlPr defaultSize="0" autoLine="0" autoPict="0">
                <anchor moveWithCells="1">
                  <from>
                    <xdr:col>45</xdr:col>
                    <xdr:colOff>22860</xdr:colOff>
                    <xdr:row>8</xdr:row>
                    <xdr:rowOff>22860</xdr:rowOff>
                  </from>
                  <to>
                    <xdr:col>46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592" name="Drop Down 874">
              <controlPr defaultSize="0" autoLine="0" autoPict="0">
                <anchor moveWithCells="1">
                  <from>
                    <xdr:col>45</xdr:col>
                    <xdr:colOff>22860</xdr:colOff>
                    <xdr:row>16</xdr:row>
                    <xdr:rowOff>22860</xdr:rowOff>
                  </from>
                  <to>
                    <xdr:col>46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593" name="Drop Down 876">
              <controlPr defaultSize="0" autoLine="0" autoPict="0">
                <anchor moveWithCells="1">
                  <from>
                    <xdr:col>46</xdr:col>
                    <xdr:colOff>22860</xdr:colOff>
                    <xdr:row>5</xdr:row>
                    <xdr:rowOff>22860</xdr:rowOff>
                  </from>
                  <to>
                    <xdr:col>46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594" name="Drop Down 877">
              <controlPr defaultSize="0" autoLine="0" autoPict="0">
                <anchor moveWithCells="1">
                  <from>
                    <xdr:col>46</xdr:col>
                    <xdr:colOff>22860</xdr:colOff>
                    <xdr:row>9</xdr:row>
                    <xdr:rowOff>22860</xdr:rowOff>
                  </from>
                  <to>
                    <xdr:col>47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595" name="Drop Down 878">
              <controlPr defaultSize="0" autoLine="0" autoPict="0">
                <anchor moveWithCells="1">
                  <from>
                    <xdr:col>46</xdr:col>
                    <xdr:colOff>7620</xdr:colOff>
                    <xdr:row>10</xdr:row>
                    <xdr:rowOff>22860</xdr:rowOff>
                  </from>
                  <to>
                    <xdr:col>47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596" name="Drop Down 879">
              <controlPr defaultSize="0" autoLine="0" autoPict="0">
                <anchor moveWithCells="1">
                  <from>
                    <xdr:col>46</xdr:col>
                    <xdr:colOff>7620</xdr:colOff>
                    <xdr:row>11</xdr:row>
                    <xdr:rowOff>22860</xdr:rowOff>
                  </from>
                  <to>
                    <xdr:col>47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597" name="Drop Down 880">
              <controlPr defaultSize="0" autoLine="0" autoPict="0">
                <anchor moveWithCells="1">
                  <from>
                    <xdr:col>46</xdr:col>
                    <xdr:colOff>22860</xdr:colOff>
                    <xdr:row>12</xdr:row>
                    <xdr:rowOff>22860</xdr:rowOff>
                  </from>
                  <to>
                    <xdr:col>47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598" name="Drop Down 881">
              <controlPr defaultSize="0" autoLine="0" autoPict="0">
                <anchor moveWithCells="1">
                  <from>
                    <xdr:col>46</xdr:col>
                    <xdr:colOff>22860</xdr:colOff>
                    <xdr:row>25</xdr:row>
                    <xdr:rowOff>22860</xdr:rowOff>
                  </from>
                  <to>
                    <xdr:col>46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599" name="Drop Down 882">
              <controlPr defaultSize="0" autoLine="0" autoPict="0">
                <anchor moveWithCells="1">
                  <from>
                    <xdr:col>46</xdr:col>
                    <xdr:colOff>22860</xdr:colOff>
                    <xdr:row>48</xdr:row>
                    <xdr:rowOff>22860</xdr:rowOff>
                  </from>
                  <to>
                    <xdr:col>46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600" name="Drop Down 883">
              <controlPr defaultSize="0" autoLine="0" autoPict="0">
                <anchor moveWithCells="1">
                  <from>
                    <xdr:col>46</xdr:col>
                    <xdr:colOff>22860</xdr:colOff>
                    <xdr:row>51</xdr:row>
                    <xdr:rowOff>22860</xdr:rowOff>
                  </from>
                  <to>
                    <xdr:col>46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601" name="Drop Down 884">
              <controlPr defaultSize="0" autoLine="0" autoPict="0">
                <anchor moveWithCells="1">
                  <from>
                    <xdr:col>46</xdr:col>
                    <xdr:colOff>22860</xdr:colOff>
                    <xdr:row>52</xdr:row>
                    <xdr:rowOff>22860</xdr:rowOff>
                  </from>
                  <to>
                    <xdr:col>46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602" name="Drop Down 885">
              <controlPr defaultSize="0" autoLine="0" autoPict="0">
                <anchor moveWithCells="1">
                  <from>
                    <xdr:col>46</xdr:col>
                    <xdr:colOff>22860</xdr:colOff>
                    <xdr:row>53</xdr:row>
                    <xdr:rowOff>22860</xdr:rowOff>
                  </from>
                  <to>
                    <xdr:col>46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603" name="Drop Down 886">
              <controlPr defaultSize="0" autoLine="0" autoPict="0">
                <anchor moveWithCells="1">
                  <from>
                    <xdr:col>46</xdr:col>
                    <xdr:colOff>22860</xdr:colOff>
                    <xdr:row>54</xdr:row>
                    <xdr:rowOff>22860</xdr:rowOff>
                  </from>
                  <to>
                    <xdr:col>46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604" name="Drop Down 887">
              <controlPr defaultSize="0" autoLine="0" autoPict="0">
                <anchor moveWithCells="1">
                  <from>
                    <xdr:col>46</xdr:col>
                    <xdr:colOff>22860</xdr:colOff>
                    <xdr:row>55</xdr:row>
                    <xdr:rowOff>22860</xdr:rowOff>
                  </from>
                  <to>
                    <xdr:col>46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605" name="Drop Down 889">
              <controlPr defaultSize="0" autoLine="0" autoPict="0">
                <anchor moveWithCells="1">
                  <from>
                    <xdr:col>46</xdr:col>
                    <xdr:colOff>22860</xdr:colOff>
                    <xdr:row>8</xdr:row>
                    <xdr:rowOff>22860</xdr:rowOff>
                  </from>
                  <to>
                    <xdr:col>47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606" name="Drop Down 890">
              <controlPr defaultSize="0" autoLine="0" autoPict="0">
                <anchor moveWithCells="1">
                  <from>
                    <xdr:col>46</xdr:col>
                    <xdr:colOff>22860</xdr:colOff>
                    <xdr:row>16</xdr:row>
                    <xdr:rowOff>22860</xdr:rowOff>
                  </from>
                  <to>
                    <xdr:col>47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607" name="Drop Down 892">
              <controlPr defaultSize="0" autoLine="0" autoPict="0">
                <anchor moveWithCells="1">
                  <from>
                    <xdr:col>47</xdr:col>
                    <xdr:colOff>22860</xdr:colOff>
                    <xdr:row>5</xdr:row>
                    <xdr:rowOff>22860</xdr:rowOff>
                  </from>
                  <to>
                    <xdr:col>47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608" name="Drop Down 893">
              <controlPr defaultSize="0" autoLine="0" autoPict="0">
                <anchor moveWithCells="1">
                  <from>
                    <xdr:col>47</xdr:col>
                    <xdr:colOff>22860</xdr:colOff>
                    <xdr:row>9</xdr:row>
                    <xdr:rowOff>22860</xdr:rowOff>
                  </from>
                  <to>
                    <xdr:col>48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609" name="Drop Down 894">
              <controlPr defaultSize="0" autoLine="0" autoPict="0">
                <anchor moveWithCells="1">
                  <from>
                    <xdr:col>47</xdr:col>
                    <xdr:colOff>7620</xdr:colOff>
                    <xdr:row>10</xdr:row>
                    <xdr:rowOff>22860</xdr:rowOff>
                  </from>
                  <to>
                    <xdr:col>48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610" name="Drop Down 895">
              <controlPr defaultSize="0" autoLine="0" autoPict="0">
                <anchor moveWithCells="1">
                  <from>
                    <xdr:col>47</xdr:col>
                    <xdr:colOff>7620</xdr:colOff>
                    <xdr:row>11</xdr:row>
                    <xdr:rowOff>22860</xdr:rowOff>
                  </from>
                  <to>
                    <xdr:col>48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611" name="Drop Down 896">
              <controlPr defaultSize="0" autoLine="0" autoPict="0">
                <anchor moveWithCells="1">
                  <from>
                    <xdr:col>47</xdr:col>
                    <xdr:colOff>22860</xdr:colOff>
                    <xdr:row>12</xdr:row>
                    <xdr:rowOff>22860</xdr:rowOff>
                  </from>
                  <to>
                    <xdr:col>48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612" name="Drop Down 897">
              <controlPr defaultSize="0" autoLine="0" autoPict="0">
                <anchor moveWithCells="1">
                  <from>
                    <xdr:col>47</xdr:col>
                    <xdr:colOff>22860</xdr:colOff>
                    <xdr:row>25</xdr:row>
                    <xdr:rowOff>22860</xdr:rowOff>
                  </from>
                  <to>
                    <xdr:col>47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613" name="Drop Down 898">
              <controlPr defaultSize="0" autoLine="0" autoPict="0">
                <anchor moveWithCells="1">
                  <from>
                    <xdr:col>47</xdr:col>
                    <xdr:colOff>22860</xdr:colOff>
                    <xdr:row>48</xdr:row>
                    <xdr:rowOff>22860</xdr:rowOff>
                  </from>
                  <to>
                    <xdr:col>47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614" name="Drop Down 899">
              <controlPr defaultSize="0" autoLine="0" autoPict="0">
                <anchor moveWithCells="1">
                  <from>
                    <xdr:col>47</xdr:col>
                    <xdr:colOff>22860</xdr:colOff>
                    <xdr:row>51</xdr:row>
                    <xdr:rowOff>22860</xdr:rowOff>
                  </from>
                  <to>
                    <xdr:col>47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615" name="Drop Down 900">
              <controlPr defaultSize="0" autoLine="0" autoPict="0">
                <anchor moveWithCells="1">
                  <from>
                    <xdr:col>47</xdr:col>
                    <xdr:colOff>22860</xdr:colOff>
                    <xdr:row>52</xdr:row>
                    <xdr:rowOff>22860</xdr:rowOff>
                  </from>
                  <to>
                    <xdr:col>47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616" name="Drop Down 901">
              <controlPr defaultSize="0" autoLine="0" autoPict="0">
                <anchor moveWithCells="1">
                  <from>
                    <xdr:col>47</xdr:col>
                    <xdr:colOff>22860</xdr:colOff>
                    <xdr:row>53</xdr:row>
                    <xdr:rowOff>22860</xdr:rowOff>
                  </from>
                  <to>
                    <xdr:col>47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617" name="Drop Down 902">
              <controlPr defaultSize="0" autoLine="0" autoPict="0">
                <anchor moveWithCells="1">
                  <from>
                    <xdr:col>47</xdr:col>
                    <xdr:colOff>22860</xdr:colOff>
                    <xdr:row>54</xdr:row>
                    <xdr:rowOff>22860</xdr:rowOff>
                  </from>
                  <to>
                    <xdr:col>47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618" name="Drop Down 903">
              <controlPr defaultSize="0" autoLine="0" autoPict="0">
                <anchor moveWithCells="1">
                  <from>
                    <xdr:col>47</xdr:col>
                    <xdr:colOff>22860</xdr:colOff>
                    <xdr:row>55</xdr:row>
                    <xdr:rowOff>22860</xdr:rowOff>
                  </from>
                  <to>
                    <xdr:col>47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619" name="Drop Down 905">
              <controlPr defaultSize="0" autoLine="0" autoPict="0">
                <anchor moveWithCells="1">
                  <from>
                    <xdr:col>47</xdr:col>
                    <xdr:colOff>22860</xdr:colOff>
                    <xdr:row>8</xdr:row>
                    <xdr:rowOff>22860</xdr:rowOff>
                  </from>
                  <to>
                    <xdr:col>48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620" name="Drop Down 906">
              <controlPr defaultSize="0" autoLine="0" autoPict="0">
                <anchor moveWithCells="1">
                  <from>
                    <xdr:col>47</xdr:col>
                    <xdr:colOff>22860</xdr:colOff>
                    <xdr:row>16</xdr:row>
                    <xdr:rowOff>22860</xdr:rowOff>
                  </from>
                  <to>
                    <xdr:col>48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621" name="Drop Down 908">
              <controlPr defaultSize="0" autoLine="0" autoPict="0">
                <anchor moveWithCells="1">
                  <from>
                    <xdr:col>48</xdr:col>
                    <xdr:colOff>22860</xdr:colOff>
                    <xdr:row>5</xdr:row>
                    <xdr:rowOff>22860</xdr:rowOff>
                  </from>
                  <to>
                    <xdr:col>48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622" name="Drop Down 909">
              <controlPr defaultSize="0" autoLine="0" autoPict="0">
                <anchor moveWithCells="1">
                  <from>
                    <xdr:col>48</xdr:col>
                    <xdr:colOff>22860</xdr:colOff>
                    <xdr:row>9</xdr:row>
                    <xdr:rowOff>22860</xdr:rowOff>
                  </from>
                  <to>
                    <xdr:col>49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623" name="Drop Down 910">
              <controlPr defaultSize="0" autoLine="0" autoPict="0">
                <anchor moveWithCells="1">
                  <from>
                    <xdr:col>48</xdr:col>
                    <xdr:colOff>7620</xdr:colOff>
                    <xdr:row>10</xdr:row>
                    <xdr:rowOff>22860</xdr:rowOff>
                  </from>
                  <to>
                    <xdr:col>49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624" name="Drop Down 911">
              <controlPr defaultSize="0" autoLine="0" autoPict="0">
                <anchor moveWithCells="1">
                  <from>
                    <xdr:col>48</xdr:col>
                    <xdr:colOff>7620</xdr:colOff>
                    <xdr:row>11</xdr:row>
                    <xdr:rowOff>22860</xdr:rowOff>
                  </from>
                  <to>
                    <xdr:col>49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625" name="Drop Down 912">
              <controlPr defaultSize="0" autoLine="0" autoPict="0">
                <anchor moveWithCells="1">
                  <from>
                    <xdr:col>48</xdr:col>
                    <xdr:colOff>22860</xdr:colOff>
                    <xdr:row>12</xdr:row>
                    <xdr:rowOff>22860</xdr:rowOff>
                  </from>
                  <to>
                    <xdr:col>49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626" name="Drop Down 913">
              <controlPr defaultSize="0" autoLine="0" autoPict="0">
                <anchor moveWithCells="1">
                  <from>
                    <xdr:col>48</xdr:col>
                    <xdr:colOff>22860</xdr:colOff>
                    <xdr:row>25</xdr:row>
                    <xdr:rowOff>22860</xdr:rowOff>
                  </from>
                  <to>
                    <xdr:col>48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627" name="Drop Down 914">
              <controlPr defaultSize="0" autoLine="0" autoPict="0">
                <anchor moveWithCells="1">
                  <from>
                    <xdr:col>48</xdr:col>
                    <xdr:colOff>22860</xdr:colOff>
                    <xdr:row>48</xdr:row>
                    <xdr:rowOff>22860</xdr:rowOff>
                  </from>
                  <to>
                    <xdr:col>48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628" name="Drop Down 915">
              <controlPr defaultSize="0" autoLine="0" autoPict="0">
                <anchor moveWithCells="1">
                  <from>
                    <xdr:col>48</xdr:col>
                    <xdr:colOff>22860</xdr:colOff>
                    <xdr:row>51</xdr:row>
                    <xdr:rowOff>22860</xdr:rowOff>
                  </from>
                  <to>
                    <xdr:col>48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629" name="Drop Down 916">
              <controlPr defaultSize="0" autoLine="0" autoPict="0">
                <anchor moveWithCells="1">
                  <from>
                    <xdr:col>48</xdr:col>
                    <xdr:colOff>22860</xdr:colOff>
                    <xdr:row>52</xdr:row>
                    <xdr:rowOff>22860</xdr:rowOff>
                  </from>
                  <to>
                    <xdr:col>48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630" name="Drop Down 917">
              <controlPr defaultSize="0" autoLine="0" autoPict="0">
                <anchor moveWithCells="1">
                  <from>
                    <xdr:col>48</xdr:col>
                    <xdr:colOff>22860</xdr:colOff>
                    <xdr:row>53</xdr:row>
                    <xdr:rowOff>22860</xdr:rowOff>
                  </from>
                  <to>
                    <xdr:col>48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631" name="Drop Down 918">
              <controlPr defaultSize="0" autoLine="0" autoPict="0">
                <anchor moveWithCells="1">
                  <from>
                    <xdr:col>48</xdr:col>
                    <xdr:colOff>22860</xdr:colOff>
                    <xdr:row>54</xdr:row>
                    <xdr:rowOff>22860</xdr:rowOff>
                  </from>
                  <to>
                    <xdr:col>48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632" name="Drop Down 919">
              <controlPr defaultSize="0" autoLine="0" autoPict="0">
                <anchor moveWithCells="1">
                  <from>
                    <xdr:col>48</xdr:col>
                    <xdr:colOff>22860</xdr:colOff>
                    <xdr:row>55</xdr:row>
                    <xdr:rowOff>22860</xdr:rowOff>
                  </from>
                  <to>
                    <xdr:col>48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633" name="Drop Down 921">
              <controlPr defaultSize="0" autoLine="0" autoPict="0">
                <anchor moveWithCells="1">
                  <from>
                    <xdr:col>48</xdr:col>
                    <xdr:colOff>22860</xdr:colOff>
                    <xdr:row>8</xdr:row>
                    <xdr:rowOff>22860</xdr:rowOff>
                  </from>
                  <to>
                    <xdr:col>49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634" name="Drop Down 922">
              <controlPr defaultSize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635" name="Drop Down 924">
              <controlPr defaultSize="0" autoLine="0" autoPict="0">
                <anchor moveWithCells="1">
                  <from>
                    <xdr:col>49</xdr:col>
                    <xdr:colOff>22860</xdr:colOff>
                    <xdr:row>5</xdr:row>
                    <xdr:rowOff>22860</xdr:rowOff>
                  </from>
                  <to>
                    <xdr:col>49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636" name="Drop Down 925">
              <controlPr defaultSize="0" autoLine="0" autoPict="0">
                <anchor moveWithCells="1">
                  <from>
                    <xdr:col>49</xdr:col>
                    <xdr:colOff>22860</xdr:colOff>
                    <xdr:row>9</xdr:row>
                    <xdr:rowOff>22860</xdr:rowOff>
                  </from>
                  <to>
                    <xdr:col>50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637" name="Drop Down 926">
              <controlPr defaultSize="0" autoLine="0" autoPict="0">
                <anchor moveWithCells="1">
                  <from>
                    <xdr:col>49</xdr:col>
                    <xdr:colOff>7620</xdr:colOff>
                    <xdr:row>10</xdr:row>
                    <xdr:rowOff>22860</xdr:rowOff>
                  </from>
                  <to>
                    <xdr:col>50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638" name="Drop Down 927">
              <controlPr defaultSize="0" autoLine="0" autoPict="0">
                <anchor moveWithCells="1">
                  <from>
                    <xdr:col>49</xdr:col>
                    <xdr:colOff>7620</xdr:colOff>
                    <xdr:row>11</xdr:row>
                    <xdr:rowOff>22860</xdr:rowOff>
                  </from>
                  <to>
                    <xdr:col>50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639" name="Drop Down 928">
              <controlPr defaultSize="0" autoLine="0" autoPict="0">
                <anchor moveWithCells="1">
                  <from>
                    <xdr:col>49</xdr:col>
                    <xdr:colOff>22860</xdr:colOff>
                    <xdr:row>12</xdr:row>
                    <xdr:rowOff>22860</xdr:rowOff>
                  </from>
                  <to>
                    <xdr:col>50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640" name="Drop Down 929">
              <controlPr defaultSize="0" autoLine="0" autoPict="0">
                <anchor moveWithCells="1">
                  <from>
                    <xdr:col>49</xdr:col>
                    <xdr:colOff>22860</xdr:colOff>
                    <xdr:row>25</xdr:row>
                    <xdr:rowOff>22860</xdr:rowOff>
                  </from>
                  <to>
                    <xdr:col>49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641" name="Drop Down 930">
              <controlPr defaultSize="0" autoLine="0" autoPict="0">
                <anchor moveWithCells="1">
                  <from>
                    <xdr:col>49</xdr:col>
                    <xdr:colOff>22860</xdr:colOff>
                    <xdr:row>48</xdr:row>
                    <xdr:rowOff>22860</xdr:rowOff>
                  </from>
                  <to>
                    <xdr:col>49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642" name="Drop Down 931">
              <controlPr defaultSize="0" autoLine="0" autoPict="0">
                <anchor moveWithCells="1">
                  <from>
                    <xdr:col>49</xdr:col>
                    <xdr:colOff>22860</xdr:colOff>
                    <xdr:row>51</xdr:row>
                    <xdr:rowOff>22860</xdr:rowOff>
                  </from>
                  <to>
                    <xdr:col>49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643" name="Drop Down 932">
              <controlPr defaultSize="0" autoLine="0" autoPict="0">
                <anchor moveWithCells="1">
                  <from>
                    <xdr:col>49</xdr:col>
                    <xdr:colOff>22860</xdr:colOff>
                    <xdr:row>52</xdr:row>
                    <xdr:rowOff>22860</xdr:rowOff>
                  </from>
                  <to>
                    <xdr:col>49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644" name="Drop Down 933">
              <controlPr defaultSize="0" autoLine="0" autoPict="0">
                <anchor moveWithCells="1">
                  <from>
                    <xdr:col>49</xdr:col>
                    <xdr:colOff>22860</xdr:colOff>
                    <xdr:row>53</xdr:row>
                    <xdr:rowOff>22860</xdr:rowOff>
                  </from>
                  <to>
                    <xdr:col>49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645" name="Drop Down 934">
              <controlPr defaultSize="0" autoLine="0" autoPict="0">
                <anchor moveWithCells="1">
                  <from>
                    <xdr:col>49</xdr:col>
                    <xdr:colOff>22860</xdr:colOff>
                    <xdr:row>54</xdr:row>
                    <xdr:rowOff>22860</xdr:rowOff>
                  </from>
                  <to>
                    <xdr:col>49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646" name="Drop Down 935">
              <controlPr defaultSize="0" autoLine="0" autoPict="0">
                <anchor moveWithCells="1">
                  <from>
                    <xdr:col>49</xdr:col>
                    <xdr:colOff>22860</xdr:colOff>
                    <xdr:row>55</xdr:row>
                    <xdr:rowOff>22860</xdr:rowOff>
                  </from>
                  <to>
                    <xdr:col>49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647" name="Drop Down 937">
              <controlPr defaultSize="0" autoLine="0" autoPict="0">
                <anchor moveWithCells="1">
                  <from>
                    <xdr:col>49</xdr:col>
                    <xdr:colOff>22860</xdr:colOff>
                    <xdr:row>8</xdr:row>
                    <xdr:rowOff>22860</xdr:rowOff>
                  </from>
                  <to>
                    <xdr:col>50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648" name="Drop Down 938">
              <controlPr defaultSize="0" autoLine="0" autoPict="0">
                <anchor moveWithCells="1">
                  <from>
                    <xdr:col>49</xdr:col>
                    <xdr:colOff>22860</xdr:colOff>
                    <xdr:row>16</xdr:row>
                    <xdr:rowOff>22860</xdr:rowOff>
                  </from>
                  <to>
                    <xdr:col>50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649" name="Drop Down 940">
              <controlPr defaultSize="0" autoLine="0" autoPict="0">
                <anchor moveWithCells="1">
                  <from>
                    <xdr:col>50</xdr:col>
                    <xdr:colOff>22860</xdr:colOff>
                    <xdr:row>5</xdr:row>
                    <xdr:rowOff>22860</xdr:rowOff>
                  </from>
                  <to>
                    <xdr:col>50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650" name="Drop Down 941">
              <controlPr defaultSize="0" autoLine="0" autoPict="0">
                <anchor moveWithCells="1">
                  <from>
                    <xdr:col>50</xdr:col>
                    <xdr:colOff>22860</xdr:colOff>
                    <xdr:row>9</xdr:row>
                    <xdr:rowOff>22860</xdr:rowOff>
                  </from>
                  <to>
                    <xdr:col>51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651" name="Drop Down 942">
              <controlPr defaultSize="0" autoLine="0" autoPict="0">
                <anchor moveWithCells="1">
                  <from>
                    <xdr:col>50</xdr:col>
                    <xdr:colOff>7620</xdr:colOff>
                    <xdr:row>10</xdr:row>
                    <xdr:rowOff>22860</xdr:rowOff>
                  </from>
                  <to>
                    <xdr:col>51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652" name="Drop Down 943">
              <controlPr defaultSize="0" autoLine="0" autoPict="0">
                <anchor moveWithCells="1">
                  <from>
                    <xdr:col>50</xdr:col>
                    <xdr:colOff>7620</xdr:colOff>
                    <xdr:row>11</xdr:row>
                    <xdr:rowOff>22860</xdr:rowOff>
                  </from>
                  <to>
                    <xdr:col>51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653" name="Drop Down 944">
              <controlPr defaultSize="0" autoLine="0" autoPict="0">
                <anchor moveWithCells="1">
                  <from>
                    <xdr:col>50</xdr:col>
                    <xdr:colOff>22860</xdr:colOff>
                    <xdr:row>12</xdr:row>
                    <xdr:rowOff>22860</xdr:rowOff>
                  </from>
                  <to>
                    <xdr:col>51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654" name="Drop Down 945">
              <controlPr defaultSize="0" autoLine="0" autoPict="0">
                <anchor moveWithCells="1">
                  <from>
                    <xdr:col>50</xdr:col>
                    <xdr:colOff>22860</xdr:colOff>
                    <xdr:row>25</xdr:row>
                    <xdr:rowOff>22860</xdr:rowOff>
                  </from>
                  <to>
                    <xdr:col>50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655" name="Drop Down 946">
              <controlPr defaultSize="0" autoLine="0" autoPict="0">
                <anchor moveWithCells="1">
                  <from>
                    <xdr:col>50</xdr:col>
                    <xdr:colOff>22860</xdr:colOff>
                    <xdr:row>48</xdr:row>
                    <xdr:rowOff>22860</xdr:rowOff>
                  </from>
                  <to>
                    <xdr:col>50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656" name="Drop Down 947">
              <controlPr defaultSize="0" autoLine="0" autoPict="0">
                <anchor moveWithCells="1">
                  <from>
                    <xdr:col>50</xdr:col>
                    <xdr:colOff>22860</xdr:colOff>
                    <xdr:row>51</xdr:row>
                    <xdr:rowOff>22860</xdr:rowOff>
                  </from>
                  <to>
                    <xdr:col>50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657" name="Drop Down 948">
              <controlPr defaultSize="0" autoLine="0" autoPict="0">
                <anchor moveWithCells="1">
                  <from>
                    <xdr:col>50</xdr:col>
                    <xdr:colOff>22860</xdr:colOff>
                    <xdr:row>52</xdr:row>
                    <xdr:rowOff>22860</xdr:rowOff>
                  </from>
                  <to>
                    <xdr:col>50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658" name="Drop Down 949">
              <controlPr defaultSize="0" autoLine="0" autoPict="0">
                <anchor moveWithCells="1">
                  <from>
                    <xdr:col>50</xdr:col>
                    <xdr:colOff>22860</xdr:colOff>
                    <xdr:row>53</xdr:row>
                    <xdr:rowOff>22860</xdr:rowOff>
                  </from>
                  <to>
                    <xdr:col>50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659" name="Drop Down 950">
              <controlPr defaultSize="0" autoLine="0" autoPict="0">
                <anchor moveWithCells="1">
                  <from>
                    <xdr:col>50</xdr:col>
                    <xdr:colOff>22860</xdr:colOff>
                    <xdr:row>54</xdr:row>
                    <xdr:rowOff>22860</xdr:rowOff>
                  </from>
                  <to>
                    <xdr:col>50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660" name="Drop Down 951">
              <controlPr defaultSize="0" autoLine="0" autoPict="0">
                <anchor moveWithCells="1">
                  <from>
                    <xdr:col>50</xdr:col>
                    <xdr:colOff>22860</xdr:colOff>
                    <xdr:row>55</xdr:row>
                    <xdr:rowOff>22860</xdr:rowOff>
                  </from>
                  <to>
                    <xdr:col>50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661" name="Drop Down 953">
              <controlPr defaultSize="0" autoLine="0" autoPict="0">
                <anchor moveWithCells="1">
                  <from>
                    <xdr:col>50</xdr:col>
                    <xdr:colOff>22860</xdr:colOff>
                    <xdr:row>8</xdr:row>
                    <xdr:rowOff>22860</xdr:rowOff>
                  </from>
                  <to>
                    <xdr:col>51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662" name="Drop Down 954">
              <controlPr defaultSize="0" autoLine="0" autoPict="0">
                <anchor moveWithCells="1">
                  <from>
                    <xdr:col>50</xdr:col>
                    <xdr:colOff>22860</xdr:colOff>
                    <xdr:row>16</xdr:row>
                    <xdr:rowOff>22860</xdr:rowOff>
                  </from>
                  <to>
                    <xdr:col>51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663" name="Drop Down 956">
              <controlPr defaultSize="0" autoLine="0" autoPict="0">
                <anchor moveWithCells="1">
                  <from>
                    <xdr:col>51</xdr:col>
                    <xdr:colOff>22860</xdr:colOff>
                    <xdr:row>5</xdr:row>
                    <xdr:rowOff>22860</xdr:rowOff>
                  </from>
                  <to>
                    <xdr:col>51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664" name="Drop Down 957">
              <controlPr defaultSize="0" autoLine="0" autoPict="0">
                <anchor moveWithCells="1">
                  <from>
                    <xdr:col>51</xdr:col>
                    <xdr:colOff>22860</xdr:colOff>
                    <xdr:row>9</xdr:row>
                    <xdr:rowOff>22860</xdr:rowOff>
                  </from>
                  <to>
                    <xdr:col>52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665" name="Drop Down 958">
              <controlPr defaultSize="0" autoLine="0" autoPict="0">
                <anchor moveWithCells="1">
                  <from>
                    <xdr:col>51</xdr:col>
                    <xdr:colOff>7620</xdr:colOff>
                    <xdr:row>10</xdr:row>
                    <xdr:rowOff>22860</xdr:rowOff>
                  </from>
                  <to>
                    <xdr:col>52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666" name="Drop Down 959">
              <controlPr defaultSize="0" autoLine="0" autoPict="0">
                <anchor moveWithCells="1">
                  <from>
                    <xdr:col>51</xdr:col>
                    <xdr:colOff>7620</xdr:colOff>
                    <xdr:row>11</xdr:row>
                    <xdr:rowOff>22860</xdr:rowOff>
                  </from>
                  <to>
                    <xdr:col>52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667" name="Drop Down 960">
              <controlPr defaultSize="0" autoLine="0" autoPict="0">
                <anchor moveWithCells="1">
                  <from>
                    <xdr:col>51</xdr:col>
                    <xdr:colOff>22860</xdr:colOff>
                    <xdr:row>12</xdr:row>
                    <xdr:rowOff>22860</xdr:rowOff>
                  </from>
                  <to>
                    <xdr:col>52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668" name="Drop Down 961">
              <controlPr defaultSize="0" autoLine="0" autoPict="0">
                <anchor moveWithCells="1">
                  <from>
                    <xdr:col>51</xdr:col>
                    <xdr:colOff>22860</xdr:colOff>
                    <xdr:row>25</xdr:row>
                    <xdr:rowOff>22860</xdr:rowOff>
                  </from>
                  <to>
                    <xdr:col>51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669" name="Drop Down 962">
              <controlPr defaultSize="0" autoLine="0" autoPict="0">
                <anchor moveWithCells="1">
                  <from>
                    <xdr:col>51</xdr:col>
                    <xdr:colOff>22860</xdr:colOff>
                    <xdr:row>48</xdr:row>
                    <xdr:rowOff>22860</xdr:rowOff>
                  </from>
                  <to>
                    <xdr:col>51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670" name="Drop Down 963">
              <controlPr defaultSize="0" autoLine="0" autoPict="0">
                <anchor moveWithCells="1">
                  <from>
                    <xdr:col>51</xdr:col>
                    <xdr:colOff>22860</xdr:colOff>
                    <xdr:row>51</xdr:row>
                    <xdr:rowOff>22860</xdr:rowOff>
                  </from>
                  <to>
                    <xdr:col>51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671" name="Drop Down 964">
              <controlPr defaultSize="0" autoLine="0" autoPict="0">
                <anchor moveWithCells="1">
                  <from>
                    <xdr:col>51</xdr:col>
                    <xdr:colOff>22860</xdr:colOff>
                    <xdr:row>52</xdr:row>
                    <xdr:rowOff>22860</xdr:rowOff>
                  </from>
                  <to>
                    <xdr:col>51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672" name="Drop Down 965">
              <controlPr defaultSize="0" autoLine="0" autoPict="0">
                <anchor moveWithCells="1">
                  <from>
                    <xdr:col>51</xdr:col>
                    <xdr:colOff>22860</xdr:colOff>
                    <xdr:row>53</xdr:row>
                    <xdr:rowOff>22860</xdr:rowOff>
                  </from>
                  <to>
                    <xdr:col>51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673" name="Drop Down 966">
              <controlPr defaultSize="0" autoLine="0" autoPict="0">
                <anchor moveWithCells="1">
                  <from>
                    <xdr:col>51</xdr:col>
                    <xdr:colOff>22860</xdr:colOff>
                    <xdr:row>54</xdr:row>
                    <xdr:rowOff>22860</xdr:rowOff>
                  </from>
                  <to>
                    <xdr:col>51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674" name="Drop Down 967">
              <controlPr defaultSize="0" autoLine="0" autoPict="0">
                <anchor moveWithCells="1">
                  <from>
                    <xdr:col>51</xdr:col>
                    <xdr:colOff>22860</xdr:colOff>
                    <xdr:row>55</xdr:row>
                    <xdr:rowOff>22860</xdr:rowOff>
                  </from>
                  <to>
                    <xdr:col>51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675" name="Drop Down 969">
              <controlPr defaultSize="0" autoLine="0" autoPict="0">
                <anchor moveWithCells="1">
                  <from>
                    <xdr:col>51</xdr:col>
                    <xdr:colOff>22860</xdr:colOff>
                    <xdr:row>8</xdr:row>
                    <xdr:rowOff>22860</xdr:rowOff>
                  </from>
                  <to>
                    <xdr:col>52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676" name="Drop Down 970">
              <controlPr defaultSize="0" autoLine="0" autoPict="0">
                <anchor moveWithCells="1">
                  <from>
                    <xdr:col>51</xdr:col>
                    <xdr:colOff>22860</xdr:colOff>
                    <xdr:row>16</xdr:row>
                    <xdr:rowOff>22860</xdr:rowOff>
                  </from>
                  <to>
                    <xdr:col>52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677" name="Drop Down 972">
              <controlPr defaultSize="0" autoLine="0" autoPict="0">
                <anchor moveWithCells="1">
                  <from>
                    <xdr:col>52</xdr:col>
                    <xdr:colOff>22860</xdr:colOff>
                    <xdr:row>5</xdr:row>
                    <xdr:rowOff>22860</xdr:rowOff>
                  </from>
                  <to>
                    <xdr:col>52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678" name="Drop Down 973">
              <controlPr defaultSize="0" autoLine="0" autoPict="0">
                <anchor moveWithCells="1">
                  <from>
                    <xdr:col>52</xdr:col>
                    <xdr:colOff>22860</xdr:colOff>
                    <xdr:row>9</xdr:row>
                    <xdr:rowOff>22860</xdr:rowOff>
                  </from>
                  <to>
                    <xdr:col>53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679" name="Drop Down 974">
              <controlPr defaultSize="0" autoLine="0" autoPict="0">
                <anchor moveWithCells="1">
                  <from>
                    <xdr:col>52</xdr:col>
                    <xdr:colOff>7620</xdr:colOff>
                    <xdr:row>10</xdr:row>
                    <xdr:rowOff>22860</xdr:rowOff>
                  </from>
                  <to>
                    <xdr:col>53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680" name="Drop Down 975">
              <controlPr defaultSize="0" autoLine="0" autoPict="0">
                <anchor moveWithCells="1">
                  <from>
                    <xdr:col>52</xdr:col>
                    <xdr:colOff>7620</xdr:colOff>
                    <xdr:row>11</xdr:row>
                    <xdr:rowOff>22860</xdr:rowOff>
                  </from>
                  <to>
                    <xdr:col>53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681" name="Drop Down 976">
              <controlPr defaultSize="0" autoLine="0" autoPict="0">
                <anchor moveWithCells="1">
                  <from>
                    <xdr:col>52</xdr:col>
                    <xdr:colOff>22860</xdr:colOff>
                    <xdr:row>12</xdr:row>
                    <xdr:rowOff>22860</xdr:rowOff>
                  </from>
                  <to>
                    <xdr:col>53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682" name="Drop Down 977">
              <controlPr defaultSize="0" autoLine="0" autoPict="0">
                <anchor moveWithCells="1">
                  <from>
                    <xdr:col>52</xdr:col>
                    <xdr:colOff>22860</xdr:colOff>
                    <xdr:row>25</xdr:row>
                    <xdr:rowOff>22860</xdr:rowOff>
                  </from>
                  <to>
                    <xdr:col>52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683" name="Drop Down 978">
              <controlPr defaultSize="0" autoLine="0" autoPict="0">
                <anchor moveWithCells="1">
                  <from>
                    <xdr:col>52</xdr:col>
                    <xdr:colOff>22860</xdr:colOff>
                    <xdr:row>48</xdr:row>
                    <xdr:rowOff>22860</xdr:rowOff>
                  </from>
                  <to>
                    <xdr:col>52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684" name="Drop Down 979">
              <controlPr defaultSize="0" autoLine="0" autoPict="0">
                <anchor moveWithCells="1">
                  <from>
                    <xdr:col>52</xdr:col>
                    <xdr:colOff>22860</xdr:colOff>
                    <xdr:row>51</xdr:row>
                    <xdr:rowOff>22860</xdr:rowOff>
                  </from>
                  <to>
                    <xdr:col>52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685" name="Drop Down 980">
              <controlPr defaultSize="0" autoLine="0" autoPict="0">
                <anchor moveWithCells="1">
                  <from>
                    <xdr:col>52</xdr:col>
                    <xdr:colOff>22860</xdr:colOff>
                    <xdr:row>52</xdr:row>
                    <xdr:rowOff>22860</xdr:rowOff>
                  </from>
                  <to>
                    <xdr:col>52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686" name="Drop Down 981">
              <controlPr defaultSize="0" autoLine="0" autoPict="0">
                <anchor moveWithCells="1">
                  <from>
                    <xdr:col>52</xdr:col>
                    <xdr:colOff>22860</xdr:colOff>
                    <xdr:row>53</xdr:row>
                    <xdr:rowOff>22860</xdr:rowOff>
                  </from>
                  <to>
                    <xdr:col>52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687" name="Drop Down 982">
              <controlPr defaultSize="0" autoLine="0" autoPict="0">
                <anchor moveWithCells="1">
                  <from>
                    <xdr:col>52</xdr:col>
                    <xdr:colOff>22860</xdr:colOff>
                    <xdr:row>54</xdr:row>
                    <xdr:rowOff>22860</xdr:rowOff>
                  </from>
                  <to>
                    <xdr:col>52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688" name="Drop Down 983">
              <controlPr defaultSize="0" autoLine="0" autoPict="0">
                <anchor moveWithCells="1">
                  <from>
                    <xdr:col>52</xdr:col>
                    <xdr:colOff>22860</xdr:colOff>
                    <xdr:row>55</xdr:row>
                    <xdr:rowOff>22860</xdr:rowOff>
                  </from>
                  <to>
                    <xdr:col>52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689" name="Drop Down 985">
              <controlPr defaultSize="0" autoLine="0" autoPict="0">
                <anchor moveWithCells="1">
                  <from>
                    <xdr:col>52</xdr:col>
                    <xdr:colOff>22860</xdr:colOff>
                    <xdr:row>8</xdr:row>
                    <xdr:rowOff>22860</xdr:rowOff>
                  </from>
                  <to>
                    <xdr:col>53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690" name="Drop Down 986">
              <controlPr defaultSize="0" autoLine="0" autoPict="0">
                <anchor moveWithCells="1">
                  <from>
                    <xdr:col>52</xdr:col>
                    <xdr:colOff>22860</xdr:colOff>
                    <xdr:row>16</xdr:row>
                    <xdr:rowOff>22860</xdr:rowOff>
                  </from>
                  <to>
                    <xdr:col>53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691" name="Drop Down 988">
              <controlPr defaultSize="0" autoLine="0" autoPict="0">
                <anchor moveWithCells="1">
                  <from>
                    <xdr:col>53</xdr:col>
                    <xdr:colOff>22860</xdr:colOff>
                    <xdr:row>5</xdr:row>
                    <xdr:rowOff>22860</xdr:rowOff>
                  </from>
                  <to>
                    <xdr:col>53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692" name="Drop Down 989">
              <controlPr defaultSize="0" autoLine="0" autoPict="0">
                <anchor moveWithCells="1">
                  <from>
                    <xdr:col>53</xdr:col>
                    <xdr:colOff>22860</xdr:colOff>
                    <xdr:row>9</xdr:row>
                    <xdr:rowOff>22860</xdr:rowOff>
                  </from>
                  <to>
                    <xdr:col>54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693" name="Drop Down 990">
              <controlPr defaultSize="0" autoLine="0" autoPict="0">
                <anchor moveWithCells="1">
                  <from>
                    <xdr:col>53</xdr:col>
                    <xdr:colOff>7620</xdr:colOff>
                    <xdr:row>10</xdr:row>
                    <xdr:rowOff>22860</xdr:rowOff>
                  </from>
                  <to>
                    <xdr:col>54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694" name="Drop Down 991">
              <controlPr defaultSize="0" autoLine="0" autoPict="0">
                <anchor moveWithCells="1">
                  <from>
                    <xdr:col>53</xdr:col>
                    <xdr:colOff>7620</xdr:colOff>
                    <xdr:row>11</xdr:row>
                    <xdr:rowOff>22860</xdr:rowOff>
                  </from>
                  <to>
                    <xdr:col>54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695" name="Drop Down 992">
              <controlPr defaultSize="0" autoLine="0" autoPict="0">
                <anchor moveWithCells="1">
                  <from>
                    <xdr:col>53</xdr:col>
                    <xdr:colOff>22860</xdr:colOff>
                    <xdr:row>12</xdr:row>
                    <xdr:rowOff>22860</xdr:rowOff>
                  </from>
                  <to>
                    <xdr:col>54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696" name="Drop Down 993">
              <controlPr defaultSize="0" autoLine="0" autoPict="0">
                <anchor moveWithCells="1">
                  <from>
                    <xdr:col>53</xdr:col>
                    <xdr:colOff>22860</xdr:colOff>
                    <xdr:row>25</xdr:row>
                    <xdr:rowOff>22860</xdr:rowOff>
                  </from>
                  <to>
                    <xdr:col>53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697" name="Drop Down 994">
              <controlPr defaultSize="0" autoLine="0" autoPict="0">
                <anchor moveWithCells="1">
                  <from>
                    <xdr:col>53</xdr:col>
                    <xdr:colOff>22860</xdr:colOff>
                    <xdr:row>48</xdr:row>
                    <xdr:rowOff>22860</xdr:rowOff>
                  </from>
                  <to>
                    <xdr:col>53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698" name="Drop Down 995">
              <controlPr defaultSize="0" autoLine="0" autoPict="0">
                <anchor moveWithCells="1">
                  <from>
                    <xdr:col>53</xdr:col>
                    <xdr:colOff>22860</xdr:colOff>
                    <xdr:row>51</xdr:row>
                    <xdr:rowOff>22860</xdr:rowOff>
                  </from>
                  <to>
                    <xdr:col>53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699" name="Drop Down 996">
              <controlPr defaultSize="0" autoLine="0" autoPict="0">
                <anchor moveWithCells="1">
                  <from>
                    <xdr:col>53</xdr:col>
                    <xdr:colOff>22860</xdr:colOff>
                    <xdr:row>52</xdr:row>
                    <xdr:rowOff>22860</xdr:rowOff>
                  </from>
                  <to>
                    <xdr:col>53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700" name="Drop Down 997">
              <controlPr defaultSize="0" autoLine="0" autoPict="0">
                <anchor moveWithCells="1">
                  <from>
                    <xdr:col>53</xdr:col>
                    <xdr:colOff>22860</xdr:colOff>
                    <xdr:row>53</xdr:row>
                    <xdr:rowOff>22860</xdr:rowOff>
                  </from>
                  <to>
                    <xdr:col>53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701" name="Drop Down 998">
              <controlPr defaultSize="0" autoLine="0" autoPict="0">
                <anchor moveWithCells="1">
                  <from>
                    <xdr:col>53</xdr:col>
                    <xdr:colOff>22860</xdr:colOff>
                    <xdr:row>54</xdr:row>
                    <xdr:rowOff>22860</xdr:rowOff>
                  </from>
                  <to>
                    <xdr:col>53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702" name="Drop Down 999">
              <controlPr defaultSize="0" autoLine="0" autoPict="0">
                <anchor moveWithCells="1">
                  <from>
                    <xdr:col>53</xdr:col>
                    <xdr:colOff>22860</xdr:colOff>
                    <xdr:row>55</xdr:row>
                    <xdr:rowOff>22860</xdr:rowOff>
                  </from>
                  <to>
                    <xdr:col>53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703" name="Drop Down 1001">
              <controlPr defaultSize="0" autoLine="0" autoPict="0">
                <anchor moveWithCells="1">
                  <from>
                    <xdr:col>53</xdr:col>
                    <xdr:colOff>22860</xdr:colOff>
                    <xdr:row>8</xdr:row>
                    <xdr:rowOff>22860</xdr:rowOff>
                  </from>
                  <to>
                    <xdr:col>54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704" name="Drop Down 1002">
              <controlPr defaultSize="0" autoLine="0" autoPict="0">
                <anchor moveWithCells="1">
                  <from>
                    <xdr:col>53</xdr:col>
                    <xdr:colOff>22860</xdr:colOff>
                    <xdr:row>16</xdr:row>
                    <xdr:rowOff>22860</xdr:rowOff>
                  </from>
                  <to>
                    <xdr:col>54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705" name="Drop Down 1004">
              <controlPr defaultSize="0" autoLine="0" autoPict="0">
                <anchor moveWithCells="1">
                  <from>
                    <xdr:col>4</xdr:col>
                    <xdr:colOff>22860</xdr:colOff>
                    <xdr:row>15</xdr:row>
                    <xdr:rowOff>22860</xdr:rowOff>
                  </from>
                  <to>
                    <xdr:col>5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706" name="Drop Down 1006">
              <controlPr defaultSize="0" autoLine="0" autoPict="0">
                <anchor moveWithCells="1">
                  <from>
                    <xdr:col>5</xdr:col>
                    <xdr:colOff>22860</xdr:colOff>
                    <xdr:row>15</xdr:row>
                    <xdr:rowOff>22860</xdr:rowOff>
                  </from>
                  <to>
                    <xdr:col>6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707" name="Drop Down 1007">
              <controlPr defaultSize="0" autoLine="0" autoPict="0">
                <anchor moveWithCells="1">
                  <from>
                    <xdr:col>6</xdr:col>
                    <xdr:colOff>22860</xdr:colOff>
                    <xdr:row>15</xdr:row>
                    <xdr:rowOff>22860</xdr:rowOff>
                  </from>
                  <to>
                    <xdr:col>7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708" name="Drop Down 1008">
              <controlPr defaultSize="0" autoLine="0" autoPict="0">
                <anchor moveWithCells="1">
                  <from>
                    <xdr:col>7</xdr:col>
                    <xdr:colOff>22860</xdr:colOff>
                    <xdr:row>15</xdr:row>
                    <xdr:rowOff>22860</xdr:rowOff>
                  </from>
                  <to>
                    <xdr:col>8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709" name="Drop Down 1009">
              <controlPr defaultSize="0" autoLine="0" autoPict="0">
                <anchor moveWithCells="1">
                  <from>
                    <xdr:col>8</xdr:col>
                    <xdr:colOff>22860</xdr:colOff>
                    <xdr:row>15</xdr:row>
                    <xdr:rowOff>22860</xdr:rowOff>
                  </from>
                  <to>
                    <xdr:col>9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710" name="Drop Down 1010">
              <controlPr defaultSize="0" autoLine="0" autoPict="0">
                <anchor moveWithCells="1">
                  <from>
                    <xdr:col>9</xdr:col>
                    <xdr:colOff>22860</xdr:colOff>
                    <xdr:row>15</xdr:row>
                    <xdr:rowOff>22860</xdr:rowOff>
                  </from>
                  <to>
                    <xdr:col>10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711" name="Drop Down 1011">
              <controlPr defaultSize="0" autoLine="0" autoPict="0">
                <anchor moveWithCells="1">
                  <from>
                    <xdr:col>10</xdr:col>
                    <xdr:colOff>22860</xdr:colOff>
                    <xdr:row>15</xdr:row>
                    <xdr:rowOff>22860</xdr:rowOff>
                  </from>
                  <to>
                    <xdr:col>11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712" name="Drop Down 1012">
              <controlPr defaultSize="0" autoLine="0" autoPict="0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12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713" name="Drop Down 1013">
              <controlPr defaultSize="0" autoLine="0" autoPict="0">
                <anchor moveWithCells="1">
                  <from>
                    <xdr:col>12</xdr:col>
                    <xdr:colOff>22860</xdr:colOff>
                    <xdr:row>15</xdr:row>
                    <xdr:rowOff>22860</xdr:rowOff>
                  </from>
                  <to>
                    <xdr:col>13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714" name="Drop Down 1014">
              <controlPr defaultSize="0" autoLine="0" autoPict="0">
                <anchor moveWithCells="1">
                  <from>
                    <xdr:col>13</xdr:col>
                    <xdr:colOff>22860</xdr:colOff>
                    <xdr:row>15</xdr:row>
                    <xdr:rowOff>22860</xdr:rowOff>
                  </from>
                  <to>
                    <xdr:col>14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715" name="Drop Down 1015">
              <controlPr defaultSize="0" autoLine="0" autoPict="0">
                <anchor moveWithCells="1">
                  <from>
                    <xdr:col>14</xdr:col>
                    <xdr:colOff>22860</xdr:colOff>
                    <xdr:row>15</xdr:row>
                    <xdr:rowOff>22860</xdr:rowOff>
                  </from>
                  <to>
                    <xdr:col>15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716" name="Drop Down 1016">
              <controlPr defaultSize="0" autoLine="0" autoPict="0">
                <anchor moveWithCells="1">
                  <from>
                    <xdr:col>15</xdr:col>
                    <xdr:colOff>22860</xdr:colOff>
                    <xdr:row>15</xdr:row>
                    <xdr:rowOff>22860</xdr:rowOff>
                  </from>
                  <to>
                    <xdr:col>16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717" name="Drop Down 1017">
              <controlPr defaultSize="0" autoLine="0" autoPict="0">
                <anchor moveWithCells="1">
                  <from>
                    <xdr:col>16</xdr:col>
                    <xdr:colOff>22860</xdr:colOff>
                    <xdr:row>15</xdr:row>
                    <xdr:rowOff>22860</xdr:rowOff>
                  </from>
                  <to>
                    <xdr:col>17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718" name="Drop Down 1018">
              <controlPr defaultSize="0" autoLine="0" autoPict="0">
                <anchor moveWithCells="1">
                  <from>
                    <xdr:col>17</xdr:col>
                    <xdr:colOff>22860</xdr:colOff>
                    <xdr:row>15</xdr:row>
                    <xdr:rowOff>22860</xdr:rowOff>
                  </from>
                  <to>
                    <xdr:col>18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719" name="Drop Down 1019">
              <controlPr defaultSize="0" autoLine="0" autoPict="0">
                <anchor moveWithCells="1">
                  <from>
                    <xdr:col>18</xdr:col>
                    <xdr:colOff>22860</xdr:colOff>
                    <xdr:row>15</xdr:row>
                    <xdr:rowOff>22860</xdr:rowOff>
                  </from>
                  <to>
                    <xdr:col>19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720" name="Drop Down 1020">
              <controlPr defaultSize="0" autoLine="0" autoPict="0">
                <anchor moveWithCells="1">
                  <from>
                    <xdr:col>19</xdr:col>
                    <xdr:colOff>22860</xdr:colOff>
                    <xdr:row>15</xdr:row>
                    <xdr:rowOff>22860</xdr:rowOff>
                  </from>
                  <to>
                    <xdr:col>20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721" name="Drop Down 1021">
              <controlPr defaultSize="0" autoLine="0" autoPict="0">
                <anchor moveWithCells="1">
                  <from>
                    <xdr:col>20</xdr:col>
                    <xdr:colOff>22860</xdr:colOff>
                    <xdr:row>15</xdr:row>
                    <xdr:rowOff>22860</xdr:rowOff>
                  </from>
                  <to>
                    <xdr:col>21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722" name="Drop Down 1022">
              <controlPr defaultSize="0" autoLine="0" autoPict="0">
                <anchor moveWithCells="1">
                  <from>
                    <xdr:col>21</xdr:col>
                    <xdr:colOff>22860</xdr:colOff>
                    <xdr:row>15</xdr:row>
                    <xdr:rowOff>22860</xdr:rowOff>
                  </from>
                  <to>
                    <xdr:col>22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723" name="Drop Down 1023">
              <controlPr defaultSize="0" autoLine="0" autoPict="0">
                <anchor moveWithCells="1">
                  <from>
                    <xdr:col>22</xdr:col>
                    <xdr:colOff>22860</xdr:colOff>
                    <xdr:row>15</xdr:row>
                    <xdr:rowOff>22860</xdr:rowOff>
                  </from>
                  <to>
                    <xdr:col>23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" r:id="rId724" name="Drop Down 1024">
              <controlPr defaultSize="0" autoLine="0" autoPict="0">
                <anchor moveWithCells="1">
                  <from>
                    <xdr:col>23</xdr:col>
                    <xdr:colOff>22860</xdr:colOff>
                    <xdr:row>15</xdr:row>
                    <xdr:rowOff>22860</xdr:rowOff>
                  </from>
                  <to>
                    <xdr:col>24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" r:id="rId725" name="Drop Down 1025">
              <controlPr defaultSize="0" autoLine="0" autoPict="0">
                <anchor moveWithCells="1">
                  <from>
                    <xdr:col>24</xdr:col>
                    <xdr:colOff>22860</xdr:colOff>
                    <xdr:row>15</xdr:row>
                    <xdr:rowOff>22860</xdr:rowOff>
                  </from>
                  <to>
                    <xdr:col>25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26" name="Drop Down 1026">
              <controlPr defaultSize="0" autoLine="0" autoPict="0">
                <anchor moveWithCells="1">
                  <from>
                    <xdr:col>25</xdr:col>
                    <xdr:colOff>22860</xdr:colOff>
                    <xdr:row>15</xdr:row>
                    <xdr:rowOff>22860</xdr:rowOff>
                  </from>
                  <to>
                    <xdr:col>26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27" name="Drop Down 1027">
              <controlPr defaultSize="0" autoLine="0" autoPict="0">
                <anchor moveWithCells="1">
                  <from>
                    <xdr:col>26</xdr:col>
                    <xdr:colOff>22860</xdr:colOff>
                    <xdr:row>15</xdr:row>
                    <xdr:rowOff>22860</xdr:rowOff>
                  </from>
                  <to>
                    <xdr:col>27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28" name="Drop Down 1028">
              <controlPr defaultSize="0" autoLine="0" autoPict="0">
                <anchor moveWithCells="1">
                  <from>
                    <xdr:col>27</xdr:col>
                    <xdr:colOff>22860</xdr:colOff>
                    <xdr:row>15</xdr:row>
                    <xdr:rowOff>22860</xdr:rowOff>
                  </from>
                  <to>
                    <xdr:col>28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29" name="Drop Down 1029">
              <controlPr defaultSize="0" autoLine="0" autoPict="0">
                <anchor moveWithCells="1">
                  <from>
                    <xdr:col>28</xdr:col>
                    <xdr:colOff>22860</xdr:colOff>
                    <xdr:row>15</xdr:row>
                    <xdr:rowOff>22860</xdr:rowOff>
                  </from>
                  <to>
                    <xdr:col>29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30" name="Drop Down 1030">
              <controlPr defaultSize="0" autoLine="0" autoPict="0">
                <anchor moveWithCells="1">
                  <from>
                    <xdr:col>29</xdr:col>
                    <xdr:colOff>22860</xdr:colOff>
                    <xdr:row>15</xdr:row>
                    <xdr:rowOff>22860</xdr:rowOff>
                  </from>
                  <to>
                    <xdr:col>30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731" name="Drop Down 1031">
              <controlPr defaultSize="0" autoLine="0" autoPict="0">
                <anchor moveWithCells="1">
                  <from>
                    <xdr:col>30</xdr:col>
                    <xdr:colOff>22860</xdr:colOff>
                    <xdr:row>15</xdr:row>
                    <xdr:rowOff>22860</xdr:rowOff>
                  </from>
                  <to>
                    <xdr:col>31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732" name="Drop Down 1032">
              <controlPr defaultSize="0" autoLine="0" autoPict="0">
                <anchor moveWithCells="1">
                  <from>
                    <xdr:col>31</xdr:col>
                    <xdr:colOff>22860</xdr:colOff>
                    <xdr:row>15</xdr:row>
                    <xdr:rowOff>22860</xdr:rowOff>
                  </from>
                  <to>
                    <xdr:col>32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733" name="Drop Down 1033">
              <controlPr defaultSize="0" autoLine="0" autoPict="0">
                <anchor moveWithCells="1">
                  <from>
                    <xdr:col>32</xdr:col>
                    <xdr:colOff>22860</xdr:colOff>
                    <xdr:row>15</xdr:row>
                    <xdr:rowOff>22860</xdr:rowOff>
                  </from>
                  <to>
                    <xdr:col>33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734" name="Drop Down 1034">
              <controlPr defaultSize="0" autoLine="0" autoPict="0">
                <anchor moveWithCells="1">
                  <from>
                    <xdr:col>33</xdr:col>
                    <xdr:colOff>22860</xdr:colOff>
                    <xdr:row>15</xdr:row>
                    <xdr:rowOff>22860</xdr:rowOff>
                  </from>
                  <to>
                    <xdr:col>34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735" name="Drop Down 1035">
              <controlPr defaultSize="0" autoLine="0" autoPict="0">
                <anchor moveWithCells="1">
                  <from>
                    <xdr:col>34</xdr:col>
                    <xdr:colOff>22860</xdr:colOff>
                    <xdr:row>15</xdr:row>
                    <xdr:rowOff>22860</xdr:rowOff>
                  </from>
                  <to>
                    <xdr:col>35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736" name="Drop Down 1036">
              <controlPr defaultSize="0" autoLine="0" autoPict="0">
                <anchor moveWithCells="1">
                  <from>
                    <xdr:col>35</xdr:col>
                    <xdr:colOff>22860</xdr:colOff>
                    <xdr:row>15</xdr:row>
                    <xdr:rowOff>22860</xdr:rowOff>
                  </from>
                  <to>
                    <xdr:col>36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737" name="Drop Down 1037">
              <controlPr defaultSize="0" autoLine="0" autoPict="0">
                <anchor moveWithCells="1">
                  <from>
                    <xdr:col>36</xdr:col>
                    <xdr:colOff>22860</xdr:colOff>
                    <xdr:row>15</xdr:row>
                    <xdr:rowOff>22860</xdr:rowOff>
                  </from>
                  <to>
                    <xdr:col>37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738" name="Drop Down 1038">
              <controlPr defaultSize="0" autoLine="0" autoPict="0">
                <anchor moveWithCells="1">
                  <from>
                    <xdr:col>37</xdr:col>
                    <xdr:colOff>22860</xdr:colOff>
                    <xdr:row>15</xdr:row>
                    <xdr:rowOff>22860</xdr:rowOff>
                  </from>
                  <to>
                    <xdr:col>38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39" name="Drop Down 1039">
              <controlPr defaultSize="0" autoLine="0" autoPict="0">
                <anchor moveWithCells="1">
                  <from>
                    <xdr:col>38</xdr:col>
                    <xdr:colOff>22860</xdr:colOff>
                    <xdr:row>15</xdr:row>
                    <xdr:rowOff>22860</xdr:rowOff>
                  </from>
                  <to>
                    <xdr:col>39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740" name="Drop Down 1040">
              <controlPr defaultSize="0" autoLine="0" autoPict="0">
                <anchor moveWithCells="1">
                  <from>
                    <xdr:col>39</xdr:col>
                    <xdr:colOff>22860</xdr:colOff>
                    <xdr:row>15</xdr:row>
                    <xdr:rowOff>22860</xdr:rowOff>
                  </from>
                  <to>
                    <xdr:col>40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741" name="Drop Down 1041">
              <controlPr defaultSize="0" autoLine="0" autoPict="0">
                <anchor moveWithCells="1">
                  <from>
                    <xdr:col>40</xdr:col>
                    <xdr:colOff>22860</xdr:colOff>
                    <xdr:row>15</xdr:row>
                    <xdr:rowOff>22860</xdr:rowOff>
                  </from>
                  <to>
                    <xdr:col>41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742" name="Drop Down 1042">
              <controlPr defaultSize="0" autoLine="0" autoPict="0">
                <anchor moveWithCells="1">
                  <from>
                    <xdr:col>41</xdr:col>
                    <xdr:colOff>22860</xdr:colOff>
                    <xdr:row>15</xdr:row>
                    <xdr:rowOff>22860</xdr:rowOff>
                  </from>
                  <to>
                    <xdr:col>42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743" name="Drop Down 1043">
              <controlPr defaultSize="0" autoLine="0" autoPict="0">
                <anchor moveWithCells="1">
                  <from>
                    <xdr:col>42</xdr:col>
                    <xdr:colOff>22860</xdr:colOff>
                    <xdr:row>15</xdr:row>
                    <xdr:rowOff>22860</xdr:rowOff>
                  </from>
                  <to>
                    <xdr:col>43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744" name="Drop Down 1044">
              <controlPr defaultSize="0" autoLine="0" autoPict="0">
                <anchor moveWithCells="1">
                  <from>
                    <xdr:col>43</xdr:col>
                    <xdr:colOff>22860</xdr:colOff>
                    <xdr:row>15</xdr:row>
                    <xdr:rowOff>22860</xdr:rowOff>
                  </from>
                  <to>
                    <xdr:col>44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745" name="Drop Down 1045">
              <controlPr defaultSize="0" autoLine="0" autoPict="0">
                <anchor moveWithCells="1">
                  <from>
                    <xdr:col>44</xdr:col>
                    <xdr:colOff>22860</xdr:colOff>
                    <xdr:row>15</xdr:row>
                    <xdr:rowOff>22860</xdr:rowOff>
                  </from>
                  <to>
                    <xdr:col>45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746" name="Drop Down 1046">
              <controlPr defaultSize="0" autoLine="0" autoPict="0">
                <anchor moveWithCells="1">
                  <from>
                    <xdr:col>45</xdr:col>
                    <xdr:colOff>22860</xdr:colOff>
                    <xdr:row>15</xdr:row>
                    <xdr:rowOff>22860</xdr:rowOff>
                  </from>
                  <to>
                    <xdr:col>46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747" name="Drop Down 1047">
              <controlPr defaultSize="0" autoLine="0" autoPict="0">
                <anchor moveWithCells="1">
                  <from>
                    <xdr:col>46</xdr:col>
                    <xdr:colOff>22860</xdr:colOff>
                    <xdr:row>15</xdr:row>
                    <xdr:rowOff>22860</xdr:rowOff>
                  </from>
                  <to>
                    <xdr:col>47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748" name="Drop Down 1048">
              <controlPr defaultSize="0" autoLine="0" autoPict="0">
                <anchor moveWithCells="1">
                  <from>
                    <xdr:col>47</xdr:col>
                    <xdr:colOff>22860</xdr:colOff>
                    <xdr:row>15</xdr:row>
                    <xdr:rowOff>22860</xdr:rowOff>
                  </from>
                  <to>
                    <xdr:col>48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749" name="Drop Down 1049">
              <controlPr defaultSize="0" autoLine="0" autoPict="0">
                <anchor moveWithCells="1">
                  <from>
                    <xdr:col>48</xdr:col>
                    <xdr:colOff>22860</xdr:colOff>
                    <xdr:row>15</xdr:row>
                    <xdr:rowOff>22860</xdr:rowOff>
                  </from>
                  <to>
                    <xdr:col>49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750" name="Drop Down 1050">
              <controlPr defaultSize="0" autoLine="0" autoPict="0">
                <anchor moveWithCells="1">
                  <from>
                    <xdr:col>49</xdr:col>
                    <xdr:colOff>22860</xdr:colOff>
                    <xdr:row>15</xdr:row>
                    <xdr:rowOff>22860</xdr:rowOff>
                  </from>
                  <to>
                    <xdr:col>50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751" name="Drop Down 1051">
              <controlPr defaultSize="0" autoLine="0" autoPict="0">
                <anchor moveWithCells="1">
                  <from>
                    <xdr:col>50</xdr:col>
                    <xdr:colOff>22860</xdr:colOff>
                    <xdr:row>15</xdr:row>
                    <xdr:rowOff>22860</xdr:rowOff>
                  </from>
                  <to>
                    <xdr:col>51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752" name="Drop Down 1052">
              <controlPr defaultSize="0" autoLine="0" autoPict="0">
                <anchor moveWithCells="1">
                  <from>
                    <xdr:col>51</xdr:col>
                    <xdr:colOff>22860</xdr:colOff>
                    <xdr:row>15</xdr:row>
                    <xdr:rowOff>22860</xdr:rowOff>
                  </from>
                  <to>
                    <xdr:col>52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753" name="Drop Down 1053">
              <controlPr defaultSize="0" autoLine="0" autoPict="0">
                <anchor moveWithCells="1">
                  <from>
                    <xdr:col>52</xdr:col>
                    <xdr:colOff>22860</xdr:colOff>
                    <xdr:row>15</xdr:row>
                    <xdr:rowOff>22860</xdr:rowOff>
                  </from>
                  <to>
                    <xdr:col>53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754" name="Drop Down 1054">
              <controlPr defaultSize="0" autoLine="0" autoPict="0">
                <anchor moveWithCells="1">
                  <from>
                    <xdr:col>53</xdr:col>
                    <xdr:colOff>22860</xdr:colOff>
                    <xdr:row>15</xdr:row>
                    <xdr:rowOff>22860</xdr:rowOff>
                  </from>
                  <to>
                    <xdr:col>54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755" name="Drop Down 1056">
              <controlPr defaultSize="0" autoLine="0" autoPict="0">
                <anchor moveWithCells="1">
                  <from>
                    <xdr:col>54</xdr:col>
                    <xdr:colOff>22860</xdr:colOff>
                    <xdr:row>5</xdr:row>
                    <xdr:rowOff>22860</xdr:rowOff>
                  </from>
                  <to>
                    <xdr:col>54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756" name="Drop Down 1057">
              <controlPr defaultSize="0" autoLine="0" autoPict="0">
                <anchor moveWithCells="1">
                  <from>
                    <xdr:col>54</xdr:col>
                    <xdr:colOff>22860</xdr:colOff>
                    <xdr:row>9</xdr:row>
                    <xdr:rowOff>22860</xdr:rowOff>
                  </from>
                  <to>
                    <xdr:col>55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757" name="Drop Down 1058">
              <controlPr defaultSize="0" autoLine="0" autoPict="0">
                <anchor moveWithCells="1">
                  <from>
                    <xdr:col>54</xdr:col>
                    <xdr:colOff>7620</xdr:colOff>
                    <xdr:row>10</xdr:row>
                    <xdr:rowOff>22860</xdr:rowOff>
                  </from>
                  <to>
                    <xdr:col>55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758" name="Drop Down 1059">
              <controlPr defaultSize="0" autoLine="0" autoPict="0">
                <anchor moveWithCells="1">
                  <from>
                    <xdr:col>54</xdr:col>
                    <xdr:colOff>7620</xdr:colOff>
                    <xdr:row>11</xdr:row>
                    <xdr:rowOff>22860</xdr:rowOff>
                  </from>
                  <to>
                    <xdr:col>55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759" name="Drop Down 1060">
              <controlPr defaultSize="0" autoLine="0" autoPict="0">
                <anchor moveWithCells="1">
                  <from>
                    <xdr:col>54</xdr:col>
                    <xdr:colOff>22860</xdr:colOff>
                    <xdr:row>12</xdr:row>
                    <xdr:rowOff>22860</xdr:rowOff>
                  </from>
                  <to>
                    <xdr:col>55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760" name="Drop Down 1061">
              <controlPr defaultSize="0" autoLine="0" autoPict="0">
                <anchor moveWithCells="1">
                  <from>
                    <xdr:col>54</xdr:col>
                    <xdr:colOff>22860</xdr:colOff>
                    <xdr:row>25</xdr:row>
                    <xdr:rowOff>22860</xdr:rowOff>
                  </from>
                  <to>
                    <xdr:col>54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761" name="Drop Down 1062">
              <controlPr defaultSize="0" autoLine="0" autoPict="0">
                <anchor moveWithCells="1">
                  <from>
                    <xdr:col>54</xdr:col>
                    <xdr:colOff>22860</xdr:colOff>
                    <xdr:row>48</xdr:row>
                    <xdr:rowOff>22860</xdr:rowOff>
                  </from>
                  <to>
                    <xdr:col>54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762" name="Drop Down 1063">
              <controlPr defaultSize="0" autoLine="0" autoPict="0">
                <anchor moveWithCells="1">
                  <from>
                    <xdr:col>54</xdr:col>
                    <xdr:colOff>22860</xdr:colOff>
                    <xdr:row>51</xdr:row>
                    <xdr:rowOff>22860</xdr:rowOff>
                  </from>
                  <to>
                    <xdr:col>54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763" name="Drop Down 1064">
              <controlPr defaultSize="0" autoLine="0" autoPict="0">
                <anchor moveWithCells="1">
                  <from>
                    <xdr:col>54</xdr:col>
                    <xdr:colOff>22860</xdr:colOff>
                    <xdr:row>52</xdr:row>
                    <xdr:rowOff>22860</xdr:rowOff>
                  </from>
                  <to>
                    <xdr:col>54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764" name="Drop Down 1065">
              <controlPr defaultSize="0" autoLine="0" autoPict="0">
                <anchor moveWithCells="1">
                  <from>
                    <xdr:col>54</xdr:col>
                    <xdr:colOff>22860</xdr:colOff>
                    <xdr:row>53</xdr:row>
                    <xdr:rowOff>22860</xdr:rowOff>
                  </from>
                  <to>
                    <xdr:col>54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765" name="Drop Down 1066">
              <controlPr defaultSize="0" autoLine="0" autoPict="0">
                <anchor moveWithCells="1">
                  <from>
                    <xdr:col>54</xdr:col>
                    <xdr:colOff>22860</xdr:colOff>
                    <xdr:row>54</xdr:row>
                    <xdr:rowOff>22860</xdr:rowOff>
                  </from>
                  <to>
                    <xdr:col>54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766" name="Drop Down 1067">
              <controlPr defaultSize="0" autoLine="0" autoPict="0">
                <anchor moveWithCells="1">
                  <from>
                    <xdr:col>54</xdr:col>
                    <xdr:colOff>22860</xdr:colOff>
                    <xdr:row>55</xdr:row>
                    <xdr:rowOff>22860</xdr:rowOff>
                  </from>
                  <to>
                    <xdr:col>54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767" name="Drop Down 1068">
              <controlPr defaultSize="0" autoLine="0" autoPict="0">
                <anchor moveWithCells="1">
                  <from>
                    <xdr:col>54</xdr:col>
                    <xdr:colOff>22860</xdr:colOff>
                    <xdr:row>8</xdr:row>
                    <xdr:rowOff>22860</xdr:rowOff>
                  </from>
                  <to>
                    <xdr:col>55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768" name="Drop Down 1069">
              <controlPr defaultSize="0" autoLine="0" autoPict="0">
                <anchor moveWithCells="1">
                  <from>
                    <xdr:col>54</xdr:col>
                    <xdr:colOff>22860</xdr:colOff>
                    <xdr:row>16</xdr:row>
                    <xdr:rowOff>22860</xdr:rowOff>
                  </from>
                  <to>
                    <xdr:col>55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769" name="Drop Down 1070">
              <controlPr defaultSize="0" autoLine="0" autoPict="0">
                <anchor moveWithCells="1">
                  <from>
                    <xdr:col>54</xdr:col>
                    <xdr:colOff>22860</xdr:colOff>
                    <xdr:row>15</xdr:row>
                    <xdr:rowOff>22860</xdr:rowOff>
                  </from>
                  <to>
                    <xdr:col>55</xdr:col>
                    <xdr:colOff>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770" name="Drop Down 1072">
              <controlPr defaultSize="0" autoLine="0" autoPict="0">
                <anchor moveWithCells="1">
                  <from>
                    <xdr:col>55</xdr:col>
                    <xdr:colOff>22860</xdr:colOff>
                    <xdr:row>5</xdr:row>
                    <xdr:rowOff>22860</xdr:rowOff>
                  </from>
                  <to>
                    <xdr:col>55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771" name="Drop Down 1073">
              <controlPr defaultSize="0" autoLine="0" autoPict="0">
                <anchor moveWithCells="1">
                  <from>
                    <xdr:col>55</xdr:col>
                    <xdr:colOff>22860</xdr:colOff>
                    <xdr:row>9</xdr:row>
                    <xdr:rowOff>22860</xdr:rowOff>
                  </from>
                  <to>
                    <xdr:col>56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772" name="Drop Down 1074">
              <controlPr defaultSize="0" autoLine="0" autoPict="0">
                <anchor moveWithCells="1">
                  <from>
                    <xdr:col>55</xdr:col>
                    <xdr:colOff>7620</xdr:colOff>
                    <xdr:row>10</xdr:row>
                    <xdr:rowOff>22860</xdr:rowOff>
                  </from>
                  <to>
                    <xdr:col>56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773" name="Drop Down 1075">
              <controlPr defaultSize="0" autoLine="0" autoPict="0">
                <anchor moveWithCells="1">
                  <from>
                    <xdr:col>55</xdr:col>
                    <xdr:colOff>7620</xdr:colOff>
                    <xdr:row>11</xdr:row>
                    <xdr:rowOff>22860</xdr:rowOff>
                  </from>
                  <to>
                    <xdr:col>56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774" name="Drop Down 1076">
              <controlPr defaultSize="0" autoLine="0" autoPict="0">
                <anchor moveWithCells="1">
                  <from>
                    <xdr:col>55</xdr:col>
                    <xdr:colOff>22860</xdr:colOff>
                    <xdr:row>12</xdr:row>
                    <xdr:rowOff>22860</xdr:rowOff>
                  </from>
                  <to>
                    <xdr:col>56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775" name="Drop Down 1077">
              <controlPr defaultSize="0" autoLine="0" autoPict="0">
                <anchor moveWithCells="1">
                  <from>
                    <xdr:col>55</xdr:col>
                    <xdr:colOff>22860</xdr:colOff>
                    <xdr:row>25</xdr:row>
                    <xdr:rowOff>22860</xdr:rowOff>
                  </from>
                  <to>
                    <xdr:col>55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776" name="Drop Down 1078">
              <controlPr defaultSize="0" autoLine="0" autoPict="0">
                <anchor moveWithCells="1">
                  <from>
                    <xdr:col>55</xdr:col>
                    <xdr:colOff>22860</xdr:colOff>
                    <xdr:row>48</xdr:row>
                    <xdr:rowOff>22860</xdr:rowOff>
                  </from>
                  <to>
                    <xdr:col>55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777" name="Drop Down 1079">
              <controlPr defaultSize="0" autoLine="0" autoPict="0">
                <anchor moveWithCells="1">
                  <from>
                    <xdr:col>55</xdr:col>
                    <xdr:colOff>22860</xdr:colOff>
                    <xdr:row>51</xdr:row>
                    <xdr:rowOff>22860</xdr:rowOff>
                  </from>
                  <to>
                    <xdr:col>55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778" name="Drop Down 1080">
              <controlPr defaultSize="0" autoLine="0" autoPict="0">
                <anchor moveWithCells="1">
                  <from>
                    <xdr:col>55</xdr:col>
                    <xdr:colOff>22860</xdr:colOff>
                    <xdr:row>52</xdr:row>
                    <xdr:rowOff>22860</xdr:rowOff>
                  </from>
                  <to>
                    <xdr:col>55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779" name="Drop Down 1081">
              <controlPr defaultSize="0" autoLine="0" autoPict="0">
                <anchor moveWithCells="1">
                  <from>
                    <xdr:col>55</xdr:col>
                    <xdr:colOff>22860</xdr:colOff>
                    <xdr:row>53</xdr:row>
                    <xdr:rowOff>22860</xdr:rowOff>
                  </from>
                  <to>
                    <xdr:col>55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780" name="Drop Down 1082">
              <controlPr defaultSize="0" autoLine="0" autoPict="0">
                <anchor moveWithCells="1">
                  <from>
                    <xdr:col>55</xdr:col>
                    <xdr:colOff>22860</xdr:colOff>
                    <xdr:row>54</xdr:row>
                    <xdr:rowOff>22860</xdr:rowOff>
                  </from>
                  <to>
                    <xdr:col>55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781" name="Drop Down 1083">
              <controlPr defaultSize="0" autoLine="0" autoPict="0">
                <anchor moveWithCells="1">
                  <from>
                    <xdr:col>55</xdr:col>
                    <xdr:colOff>22860</xdr:colOff>
                    <xdr:row>55</xdr:row>
                    <xdr:rowOff>22860</xdr:rowOff>
                  </from>
                  <to>
                    <xdr:col>55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782" name="Drop Down 1084">
              <controlPr defaultSize="0" autoLine="0" autoPict="0">
                <anchor moveWithCells="1">
                  <from>
                    <xdr:col>55</xdr:col>
                    <xdr:colOff>22860</xdr:colOff>
                    <xdr:row>8</xdr:row>
                    <xdr:rowOff>22860</xdr:rowOff>
                  </from>
                  <to>
                    <xdr:col>56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783" name="Drop Down 1085">
              <controlPr defaultSize="0" autoLine="0" autoPict="0">
                <anchor moveWithCells="1">
                  <from>
                    <xdr:col>55</xdr:col>
                    <xdr:colOff>22860</xdr:colOff>
                    <xdr:row>16</xdr:row>
                    <xdr:rowOff>22860</xdr:rowOff>
                  </from>
                  <to>
                    <xdr:col>56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784" name="Drop Down 1086">
              <controlPr defaultSize="0" autoLine="0" autoPict="0">
                <anchor moveWithCells="1">
                  <from>
                    <xdr:col>55</xdr:col>
                    <xdr:colOff>22860</xdr:colOff>
                    <xdr:row>15</xdr:row>
                    <xdr:rowOff>22860</xdr:rowOff>
                  </from>
                  <to>
                    <xdr:col>56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785" name="Drop Down 1088">
              <controlPr defaultSize="0" autoLine="0" autoPict="0">
                <anchor moveWithCells="1">
                  <from>
                    <xdr:col>56</xdr:col>
                    <xdr:colOff>22860</xdr:colOff>
                    <xdr:row>5</xdr:row>
                    <xdr:rowOff>22860</xdr:rowOff>
                  </from>
                  <to>
                    <xdr:col>56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786" name="Drop Down 1089">
              <controlPr defaultSize="0" autoLine="0" autoPict="0">
                <anchor moveWithCells="1">
                  <from>
                    <xdr:col>56</xdr:col>
                    <xdr:colOff>22860</xdr:colOff>
                    <xdr:row>9</xdr:row>
                    <xdr:rowOff>22860</xdr:rowOff>
                  </from>
                  <to>
                    <xdr:col>57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787" name="Drop Down 1090">
              <controlPr defaultSize="0" autoLine="0" autoPict="0">
                <anchor moveWithCells="1">
                  <from>
                    <xdr:col>56</xdr:col>
                    <xdr:colOff>7620</xdr:colOff>
                    <xdr:row>10</xdr:row>
                    <xdr:rowOff>22860</xdr:rowOff>
                  </from>
                  <to>
                    <xdr:col>57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788" name="Drop Down 1091">
              <controlPr defaultSize="0" autoLine="0" autoPict="0">
                <anchor moveWithCells="1">
                  <from>
                    <xdr:col>56</xdr:col>
                    <xdr:colOff>7620</xdr:colOff>
                    <xdr:row>11</xdr:row>
                    <xdr:rowOff>22860</xdr:rowOff>
                  </from>
                  <to>
                    <xdr:col>57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89" name="Drop Down 1092">
              <controlPr defaultSize="0" autoLine="0" autoPict="0">
                <anchor moveWithCells="1">
                  <from>
                    <xdr:col>56</xdr:col>
                    <xdr:colOff>22860</xdr:colOff>
                    <xdr:row>12</xdr:row>
                    <xdr:rowOff>22860</xdr:rowOff>
                  </from>
                  <to>
                    <xdr:col>57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90" name="Drop Down 1093">
              <controlPr defaultSize="0" autoLine="0" autoPict="0">
                <anchor moveWithCells="1">
                  <from>
                    <xdr:col>56</xdr:col>
                    <xdr:colOff>22860</xdr:colOff>
                    <xdr:row>25</xdr:row>
                    <xdr:rowOff>22860</xdr:rowOff>
                  </from>
                  <to>
                    <xdr:col>56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91" name="Drop Down 1094">
              <controlPr defaultSize="0" autoLine="0" autoPict="0">
                <anchor moveWithCells="1">
                  <from>
                    <xdr:col>56</xdr:col>
                    <xdr:colOff>22860</xdr:colOff>
                    <xdr:row>48</xdr:row>
                    <xdr:rowOff>22860</xdr:rowOff>
                  </from>
                  <to>
                    <xdr:col>56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92" name="Drop Down 1095">
              <controlPr defaultSize="0" autoLine="0" autoPict="0">
                <anchor moveWithCells="1">
                  <from>
                    <xdr:col>56</xdr:col>
                    <xdr:colOff>22860</xdr:colOff>
                    <xdr:row>51</xdr:row>
                    <xdr:rowOff>22860</xdr:rowOff>
                  </from>
                  <to>
                    <xdr:col>56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93" name="Drop Down 1096">
              <controlPr defaultSize="0" autoLine="0" autoPict="0">
                <anchor moveWithCells="1">
                  <from>
                    <xdr:col>56</xdr:col>
                    <xdr:colOff>22860</xdr:colOff>
                    <xdr:row>52</xdr:row>
                    <xdr:rowOff>22860</xdr:rowOff>
                  </from>
                  <to>
                    <xdr:col>56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94" name="Drop Down 1097">
              <controlPr defaultSize="0" autoLine="0" autoPict="0">
                <anchor moveWithCells="1">
                  <from>
                    <xdr:col>56</xdr:col>
                    <xdr:colOff>22860</xdr:colOff>
                    <xdr:row>53</xdr:row>
                    <xdr:rowOff>22860</xdr:rowOff>
                  </from>
                  <to>
                    <xdr:col>56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95" name="Drop Down 1098">
              <controlPr defaultSize="0" autoLine="0" autoPict="0">
                <anchor moveWithCells="1">
                  <from>
                    <xdr:col>56</xdr:col>
                    <xdr:colOff>22860</xdr:colOff>
                    <xdr:row>54</xdr:row>
                    <xdr:rowOff>22860</xdr:rowOff>
                  </from>
                  <to>
                    <xdr:col>56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96" name="Drop Down 1099">
              <controlPr defaultSize="0" autoLine="0" autoPict="0">
                <anchor moveWithCells="1">
                  <from>
                    <xdr:col>56</xdr:col>
                    <xdr:colOff>22860</xdr:colOff>
                    <xdr:row>55</xdr:row>
                    <xdr:rowOff>22860</xdr:rowOff>
                  </from>
                  <to>
                    <xdr:col>56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97" name="Drop Down 1100">
              <controlPr defaultSize="0" autoLine="0" autoPict="0">
                <anchor moveWithCells="1">
                  <from>
                    <xdr:col>56</xdr:col>
                    <xdr:colOff>22860</xdr:colOff>
                    <xdr:row>8</xdr:row>
                    <xdr:rowOff>22860</xdr:rowOff>
                  </from>
                  <to>
                    <xdr:col>57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98" name="Drop Down 1101">
              <controlPr defaultSize="0" autoLine="0" autoPict="0">
                <anchor moveWithCells="1">
                  <from>
                    <xdr:col>56</xdr:col>
                    <xdr:colOff>22860</xdr:colOff>
                    <xdr:row>16</xdr:row>
                    <xdr:rowOff>22860</xdr:rowOff>
                  </from>
                  <to>
                    <xdr:col>57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799" name="Drop Down 1102">
              <controlPr defaultSize="0" autoLine="0" autoPict="0">
                <anchor moveWithCells="1">
                  <from>
                    <xdr:col>56</xdr:col>
                    <xdr:colOff>22860</xdr:colOff>
                    <xdr:row>15</xdr:row>
                    <xdr:rowOff>22860</xdr:rowOff>
                  </from>
                  <to>
                    <xdr:col>57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00" name="Drop Down 1104">
              <controlPr defaultSize="0" autoLine="0" autoPict="0">
                <anchor moveWithCells="1">
                  <from>
                    <xdr:col>57</xdr:col>
                    <xdr:colOff>22860</xdr:colOff>
                    <xdr:row>5</xdr:row>
                    <xdr:rowOff>22860</xdr:rowOff>
                  </from>
                  <to>
                    <xdr:col>57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01" name="Drop Down 1105">
              <controlPr defaultSize="0" autoLine="0" autoPict="0">
                <anchor moveWithCells="1">
                  <from>
                    <xdr:col>57</xdr:col>
                    <xdr:colOff>22860</xdr:colOff>
                    <xdr:row>9</xdr:row>
                    <xdr:rowOff>22860</xdr:rowOff>
                  </from>
                  <to>
                    <xdr:col>58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02" name="Drop Down 1106">
              <controlPr defaultSize="0" autoLine="0" autoPict="0">
                <anchor moveWithCells="1">
                  <from>
                    <xdr:col>57</xdr:col>
                    <xdr:colOff>7620</xdr:colOff>
                    <xdr:row>10</xdr:row>
                    <xdr:rowOff>22860</xdr:rowOff>
                  </from>
                  <to>
                    <xdr:col>58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03" name="Drop Down 1107">
              <controlPr defaultSize="0" autoLine="0" autoPict="0">
                <anchor moveWithCells="1">
                  <from>
                    <xdr:col>57</xdr:col>
                    <xdr:colOff>7620</xdr:colOff>
                    <xdr:row>11</xdr:row>
                    <xdr:rowOff>22860</xdr:rowOff>
                  </from>
                  <to>
                    <xdr:col>58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04" name="Drop Down 1108">
              <controlPr defaultSize="0" autoLine="0" autoPict="0">
                <anchor moveWithCells="1">
                  <from>
                    <xdr:col>57</xdr:col>
                    <xdr:colOff>22860</xdr:colOff>
                    <xdr:row>12</xdr:row>
                    <xdr:rowOff>22860</xdr:rowOff>
                  </from>
                  <to>
                    <xdr:col>58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05" name="Drop Down 1109">
              <controlPr defaultSize="0" autoLine="0" autoPict="0">
                <anchor moveWithCells="1">
                  <from>
                    <xdr:col>57</xdr:col>
                    <xdr:colOff>22860</xdr:colOff>
                    <xdr:row>25</xdr:row>
                    <xdr:rowOff>22860</xdr:rowOff>
                  </from>
                  <to>
                    <xdr:col>57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06" name="Drop Down 1110">
              <controlPr defaultSize="0" autoLine="0" autoPict="0">
                <anchor moveWithCells="1">
                  <from>
                    <xdr:col>57</xdr:col>
                    <xdr:colOff>22860</xdr:colOff>
                    <xdr:row>48</xdr:row>
                    <xdr:rowOff>22860</xdr:rowOff>
                  </from>
                  <to>
                    <xdr:col>57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07" name="Drop Down 1111">
              <controlPr defaultSize="0" autoLine="0" autoPict="0">
                <anchor moveWithCells="1">
                  <from>
                    <xdr:col>57</xdr:col>
                    <xdr:colOff>22860</xdr:colOff>
                    <xdr:row>51</xdr:row>
                    <xdr:rowOff>22860</xdr:rowOff>
                  </from>
                  <to>
                    <xdr:col>57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08" name="Drop Down 1112">
              <controlPr defaultSize="0" autoLine="0" autoPict="0">
                <anchor moveWithCells="1">
                  <from>
                    <xdr:col>57</xdr:col>
                    <xdr:colOff>22860</xdr:colOff>
                    <xdr:row>52</xdr:row>
                    <xdr:rowOff>22860</xdr:rowOff>
                  </from>
                  <to>
                    <xdr:col>57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09" name="Drop Down 1113">
              <controlPr defaultSize="0" autoLine="0" autoPict="0">
                <anchor moveWithCells="1">
                  <from>
                    <xdr:col>57</xdr:col>
                    <xdr:colOff>22860</xdr:colOff>
                    <xdr:row>53</xdr:row>
                    <xdr:rowOff>22860</xdr:rowOff>
                  </from>
                  <to>
                    <xdr:col>57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10" name="Drop Down 1114">
              <controlPr defaultSize="0" autoLine="0" autoPict="0">
                <anchor moveWithCells="1">
                  <from>
                    <xdr:col>57</xdr:col>
                    <xdr:colOff>22860</xdr:colOff>
                    <xdr:row>54</xdr:row>
                    <xdr:rowOff>22860</xdr:rowOff>
                  </from>
                  <to>
                    <xdr:col>57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811" name="Drop Down 1115">
              <controlPr defaultSize="0" autoLine="0" autoPict="0">
                <anchor moveWithCells="1">
                  <from>
                    <xdr:col>57</xdr:col>
                    <xdr:colOff>22860</xdr:colOff>
                    <xdr:row>55</xdr:row>
                    <xdr:rowOff>22860</xdr:rowOff>
                  </from>
                  <to>
                    <xdr:col>57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812" name="Drop Down 1116">
              <controlPr defaultSize="0" autoLine="0" autoPict="0">
                <anchor moveWithCells="1">
                  <from>
                    <xdr:col>57</xdr:col>
                    <xdr:colOff>22860</xdr:colOff>
                    <xdr:row>8</xdr:row>
                    <xdr:rowOff>22860</xdr:rowOff>
                  </from>
                  <to>
                    <xdr:col>58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813" name="Drop Down 1117">
              <controlPr defaultSize="0" autoLine="0" autoPict="0">
                <anchor moveWithCells="1">
                  <from>
                    <xdr:col>57</xdr:col>
                    <xdr:colOff>22860</xdr:colOff>
                    <xdr:row>16</xdr:row>
                    <xdr:rowOff>22860</xdr:rowOff>
                  </from>
                  <to>
                    <xdr:col>58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814" name="Drop Down 1118">
              <controlPr defaultSize="0" autoLine="0" autoPict="0">
                <anchor moveWithCells="1">
                  <from>
                    <xdr:col>57</xdr:col>
                    <xdr:colOff>22860</xdr:colOff>
                    <xdr:row>15</xdr:row>
                    <xdr:rowOff>22860</xdr:rowOff>
                  </from>
                  <to>
                    <xdr:col>58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15" name="Drop Down 1120">
              <controlPr defaultSize="0" autoLine="0" autoPict="0">
                <anchor moveWithCells="1">
                  <from>
                    <xdr:col>58</xdr:col>
                    <xdr:colOff>22860</xdr:colOff>
                    <xdr:row>5</xdr:row>
                    <xdr:rowOff>22860</xdr:rowOff>
                  </from>
                  <to>
                    <xdr:col>58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16" name="Drop Down 1121">
              <controlPr defaultSize="0" autoLine="0" autoPict="0">
                <anchor moveWithCells="1">
                  <from>
                    <xdr:col>58</xdr:col>
                    <xdr:colOff>22860</xdr:colOff>
                    <xdr:row>9</xdr:row>
                    <xdr:rowOff>22860</xdr:rowOff>
                  </from>
                  <to>
                    <xdr:col>59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17" name="Drop Down 1122">
              <controlPr defaultSize="0" autoLine="0" autoPict="0">
                <anchor moveWithCells="1">
                  <from>
                    <xdr:col>58</xdr:col>
                    <xdr:colOff>7620</xdr:colOff>
                    <xdr:row>10</xdr:row>
                    <xdr:rowOff>22860</xdr:rowOff>
                  </from>
                  <to>
                    <xdr:col>59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18" name="Drop Down 1123">
              <controlPr defaultSize="0" autoLine="0" autoPict="0">
                <anchor moveWithCells="1">
                  <from>
                    <xdr:col>58</xdr:col>
                    <xdr:colOff>7620</xdr:colOff>
                    <xdr:row>11</xdr:row>
                    <xdr:rowOff>22860</xdr:rowOff>
                  </from>
                  <to>
                    <xdr:col>59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19" name="Drop Down 1124">
              <controlPr defaultSize="0" autoLine="0" autoPict="0">
                <anchor moveWithCells="1">
                  <from>
                    <xdr:col>58</xdr:col>
                    <xdr:colOff>22860</xdr:colOff>
                    <xdr:row>12</xdr:row>
                    <xdr:rowOff>22860</xdr:rowOff>
                  </from>
                  <to>
                    <xdr:col>59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820" name="Drop Down 1125">
              <controlPr defaultSize="0" autoLine="0" autoPict="0">
                <anchor moveWithCells="1">
                  <from>
                    <xdr:col>58</xdr:col>
                    <xdr:colOff>22860</xdr:colOff>
                    <xdr:row>25</xdr:row>
                    <xdr:rowOff>22860</xdr:rowOff>
                  </from>
                  <to>
                    <xdr:col>58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821" name="Drop Down 1126">
              <controlPr defaultSize="0" autoLine="0" autoPict="0">
                <anchor moveWithCells="1">
                  <from>
                    <xdr:col>58</xdr:col>
                    <xdr:colOff>22860</xdr:colOff>
                    <xdr:row>48</xdr:row>
                    <xdr:rowOff>22860</xdr:rowOff>
                  </from>
                  <to>
                    <xdr:col>58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822" name="Drop Down 1127">
              <controlPr defaultSize="0" autoLine="0" autoPict="0">
                <anchor moveWithCells="1">
                  <from>
                    <xdr:col>58</xdr:col>
                    <xdr:colOff>22860</xdr:colOff>
                    <xdr:row>51</xdr:row>
                    <xdr:rowOff>22860</xdr:rowOff>
                  </from>
                  <to>
                    <xdr:col>58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823" name="Drop Down 1128">
              <controlPr defaultSize="0" autoLine="0" autoPict="0">
                <anchor moveWithCells="1">
                  <from>
                    <xdr:col>58</xdr:col>
                    <xdr:colOff>22860</xdr:colOff>
                    <xdr:row>52</xdr:row>
                    <xdr:rowOff>22860</xdr:rowOff>
                  </from>
                  <to>
                    <xdr:col>58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824" name="Drop Down 1129">
              <controlPr defaultSize="0" autoLine="0" autoPict="0">
                <anchor moveWithCells="1">
                  <from>
                    <xdr:col>58</xdr:col>
                    <xdr:colOff>22860</xdr:colOff>
                    <xdr:row>53</xdr:row>
                    <xdr:rowOff>22860</xdr:rowOff>
                  </from>
                  <to>
                    <xdr:col>58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825" name="Drop Down 1130">
              <controlPr defaultSize="0" autoLine="0" autoPict="0">
                <anchor moveWithCells="1">
                  <from>
                    <xdr:col>58</xdr:col>
                    <xdr:colOff>22860</xdr:colOff>
                    <xdr:row>54</xdr:row>
                    <xdr:rowOff>22860</xdr:rowOff>
                  </from>
                  <to>
                    <xdr:col>58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826" name="Drop Down 1131">
              <controlPr defaultSize="0" autoLine="0" autoPict="0">
                <anchor moveWithCells="1">
                  <from>
                    <xdr:col>58</xdr:col>
                    <xdr:colOff>22860</xdr:colOff>
                    <xdr:row>55</xdr:row>
                    <xdr:rowOff>22860</xdr:rowOff>
                  </from>
                  <to>
                    <xdr:col>58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827" name="Drop Down 1132">
              <controlPr defaultSize="0" autoLine="0" autoPict="0">
                <anchor moveWithCells="1">
                  <from>
                    <xdr:col>58</xdr:col>
                    <xdr:colOff>22860</xdr:colOff>
                    <xdr:row>8</xdr:row>
                    <xdr:rowOff>22860</xdr:rowOff>
                  </from>
                  <to>
                    <xdr:col>59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828" name="Drop Down 1133">
              <controlPr defaultSize="0" autoLine="0" autoPict="0">
                <anchor moveWithCells="1">
                  <from>
                    <xdr:col>58</xdr:col>
                    <xdr:colOff>22860</xdr:colOff>
                    <xdr:row>16</xdr:row>
                    <xdr:rowOff>22860</xdr:rowOff>
                  </from>
                  <to>
                    <xdr:col>59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829" name="Drop Down 1134">
              <controlPr defaultSize="0" autoLine="0" autoPict="0">
                <anchor moveWithCells="1">
                  <from>
                    <xdr:col>58</xdr:col>
                    <xdr:colOff>22860</xdr:colOff>
                    <xdr:row>15</xdr:row>
                    <xdr:rowOff>22860</xdr:rowOff>
                  </from>
                  <to>
                    <xdr:col>59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830" name="Drop Down 1216">
              <controlPr defaultSize="0" autoLine="0" autoPict="0">
                <anchor moveWithCells="1">
                  <from>
                    <xdr:col>59</xdr:col>
                    <xdr:colOff>22860</xdr:colOff>
                    <xdr:row>5</xdr:row>
                    <xdr:rowOff>22860</xdr:rowOff>
                  </from>
                  <to>
                    <xdr:col>59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831" name="Drop Down 1217">
              <controlPr defaultSize="0" autoLine="0" autoPict="0">
                <anchor moveWithCells="1">
                  <from>
                    <xdr:col>59</xdr:col>
                    <xdr:colOff>22860</xdr:colOff>
                    <xdr:row>9</xdr:row>
                    <xdr:rowOff>22860</xdr:rowOff>
                  </from>
                  <to>
                    <xdr:col>60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832" name="Drop Down 1218">
              <controlPr defaultSize="0" autoLine="0" autoPict="0">
                <anchor moveWithCells="1">
                  <from>
                    <xdr:col>59</xdr:col>
                    <xdr:colOff>7620</xdr:colOff>
                    <xdr:row>10</xdr:row>
                    <xdr:rowOff>22860</xdr:rowOff>
                  </from>
                  <to>
                    <xdr:col>60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833" name="Drop Down 1219">
              <controlPr defaultSize="0" autoLine="0" autoPict="0">
                <anchor moveWithCells="1">
                  <from>
                    <xdr:col>59</xdr:col>
                    <xdr:colOff>7620</xdr:colOff>
                    <xdr:row>11</xdr:row>
                    <xdr:rowOff>22860</xdr:rowOff>
                  </from>
                  <to>
                    <xdr:col>60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834" name="Drop Down 1220">
              <controlPr defaultSize="0" autoLine="0" autoPict="0">
                <anchor moveWithCells="1">
                  <from>
                    <xdr:col>59</xdr:col>
                    <xdr:colOff>22860</xdr:colOff>
                    <xdr:row>12</xdr:row>
                    <xdr:rowOff>22860</xdr:rowOff>
                  </from>
                  <to>
                    <xdr:col>60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835" name="Drop Down 1221">
              <controlPr defaultSize="0" autoLine="0" autoPict="0">
                <anchor moveWithCells="1">
                  <from>
                    <xdr:col>59</xdr:col>
                    <xdr:colOff>22860</xdr:colOff>
                    <xdr:row>25</xdr:row>
                    <xdr:rowOff>22860</xdr:rowOff>
                  </from>
                  <to>
                    <xdr:col>59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836" name="Drop Down 1222">
              <controlPr defaultSize="0" autoLine="0" autoPict="0">
                <anchor moveWithCells="1">
                  <from>
                    <xdr:col>59</xdr:col>
                    <xdr:colOff>22860</xdr:colOff>
                    <xdr:row>48</xdr:row>
                    <xdr:rowOff>22860</xdr:rowOff>
                  </from>
                  <to>
                    <xdr:col>59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837" name="Drop Down 1223">
              <controlPr defaultSize="0" autoLine="0" autoPict="0">
                <anchor moveWithCells="1">
                  <from>
                    <xdr:col>59</xdr:col>
                    <xdr:colOff>22860</xdr:colOff>
                    <xdr:row>51</xdr:row>
                    <xdr:rowOff>22860</xdr:rowOff>
                  </from>
                  <to>
                    <xdr:col>59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838" name="Drop Down 1224">
              <controlPr defaultSize="0" autoLine="0" autoPict="0">
                <anchor moveWithCells="1">
                  <from>
                    <xdr:col>59</xdr:col>
                    <xdr:colOff>22860</xdr:colOff>
                    <xdr:row>52</xdr:row>
                    <xdr:rowOff>22860</xdr:rowOff>
                  </from>
                  <to>
                    <xdr:col>59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839" name="Drop Down 1225">
              <controlPr defaultSize="0" autoLine="0" autoPict="0">
                <anchor moveWithCells="1">
                  <from>
                    <xdr:col>59</xdr:col>
                    <xdr:colOff>22860</xdr:colOff>
                    <xdr:row>53</xdr:row>
                    <xdr:rowOff>22860</xdr:rowOff>
                  </from>
                  <to>
                    <xdr:col>59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840" name="Drop Down 1226">
              <controlPr defaultSize="0" autoLine="0" autoPict="0">
                <anchor moveWithCells="1">
                  <from>
                    <xdr:col>59</xdr:col>
                    <xdr:colOff>22860</xdr:colOff>
                    <xdr:row>54</xdr:row>
                    <xdr:rowOff>22860</xdr:rowOff>
                  </from>
                  <to>
                    <xdr:col>59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841" name="Drop Down 1227">
              <controlPr defaultSize="0" autoLine="0" autoPict="0">
                <anchor moveWithCells="1">
                  <from>
                    <xdr:col>59</xdr:col>
                    <xdr:colOff>22860</xdr:colOff>
                    <xdr:row>55</xdr:row>
                    <xdr:rowOff>22860</xdr:rowOff>
                  </from>
                  <to>
                    <xdr:col>59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842" name="Drop Down 1228">
              <controlPr defaultSize="0" autoLine="0" autoPict="0">
                <anchor moveWithCells="1">
                  <from>
                    <xdr:col>59</xdr:col>
                    <xdr:colOff>22860</xdr:colOff>
                    <xdr:row>8</xdr:row>
                    <xdr:rowOff>22860</xdr:rowOff>
                  </from>
                  <to>
                    <xdr:col>60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843" name="Drop Down 1229">
              <controlPr defaultSize="0" autoLine="0" autoPict="0">
                <anchor moveWithCells="1">
                  <from>
                    <xdr:col>59</xdr:col>
                    <xdr:colOff>22860</xdr:colOff>
                    <xdr:row>16</xdr:row>
                    <xdr:rowOff>22860</xdr:rowOff>
                  </from>
                  <to>
                    <xdr:col>60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844" name="Drop Down 1230">
              <controlPr defaultSize="0" autoLine="0" autoPict="0">
                <anchor moveWithCells="1">
                  <from>
                    <xdr:col>59</xdr:col>
                    <xdr:colOff>22860</xdr:colOff>
                    <xdr:row>15</xdr:row>
                    <xdr:rowOff>22860</xdr:rowOff>
                  </from>
                  <to>
                    <xdr:col>60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845" name="Drop Down 1232">
              <controlPr defaultSize="0" autoLine="0" autoPict="0">
                <anchor moveWithCells="1">
                  <from>
                    <xdr:col>60</xdr:col>
                    <xdr:colOff>22860</xdr:colOff>
                    <xdr:row>5</xdr:row>
                    <xdr:rowOff>22860</xdr:rowOff>
                  </from>
                  <to>
                    <xdr:col>60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846" name="Drop Down 1233">
              <controlPr defaultSize="0" autoLine="0" autoPict="0">
                <anchor moveWithCells="1">
                  <from>
                    <xdr:col>60</xdr:col>
                    <xdr:colOff>22860</xdr:colOff>
                    <xdr:row>9</xdr:row>
                    <xdr:rowOff>22860</xdr:rowOff>
                  </from>
                  <to>
                    <xdr:col>61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847" name="Drop Down 1234">
              <controlPr defaultSize="0" autoLine="0" autoPict="0">
                <anchor moveWithCells="1">
                  <from>
                    <xdr:col>60</xdr:col>
                    <xdr:colOff>7620</xdr:colOff>
                    <xdr:row>10</xdr:row>
                    <xdr:rowOff>22860</xdr:rowOff>
                  </from>
                  <to>
                    <xdr:col>61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848" name="Drop Down 1235">
              <controlPr defaultSize="0" autoLine="0" autoPict="0">
                <anchor moveWithCells="1">
                  <from>
                    <xdr:col>60</xdr:col>
                    <xdr:colOff>7620</xdr:colOff>
                    <xdr:row>11</xdr:row>
                    <xdr:rowOff>22860</xdr:rowOff>
                  </from>
                  <to>
                    <xdr:col>61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849" name="Drop Down 1236">
              <controlPr defaultSize="0" autoLine="0" autoPict="0">
                <anchor moveWithCells="1">
                  <from>
                    <xdr:col>60</xdr:col>
                    <xdr:colOff>22860</xdr:colOff>
                    <xdr:row>12</xdr:row>
                    <xdr:rowOff>22860</xdr:rowOff>
                  </from>
                  <to>
                    <xdr:col>61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850" name="Drop Down 1237">
              <controlPr defaultSize="0" autoLine="0" autoPict="0">
                <anchor moveWithCells="1">
                  <from>
                    <xdr:col>60</xdr:col>
                    <xdr:colOff>22860</xdr:colOff>
                    <xdr:row>25</xdr:row>
                    <xdr:rowOff>22860</xdr:rowOff>
                  </from>
                  <to>
                    <xdr:col>60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851" name="Drop Down 1238">
              <controlPr defaultSize="0" autoLine="0" autoPict="0">
                <anchor moveWithCells="1">
                  <from>
                    <xdr:col>60</xdr:col>
                    <xdr:colOff>22860</xdr:colOff>
                    <xdr:row>48</xdr:row>
                    <xdr:rowOff>22860</xdr:rowOff>
                  </from>
                  <to>
                    <xdr:col>60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852" name="Drop Down 1239">
              <controlPr defaultSize="0" autoLine="0" autoPict="0">
                <anchor moveWithCells="1">
                  <from>
                    <xdr:col>60</xdr:col>
                    <xdr:colOff>22860</xdr:colOff>
                    <xdr:row>51</xdr:row>
                    <xdr:rowOff>22860</xdr:rowOff>
                  </from>
                  <to>
                    <xdr:col>60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853" name="Drop Down 1240">
              <controlPr defaultSize="0" autoLine="0" autoPict="0">
                <anchor moveWithCells="1">
                  <from>
                    <xdr:col>60</xdr:col>
                    <xdr:colOff>22860</xdr:colOff>
                    <xdr:row>52</xdr:row>
                    <xdr:rowOff>22860</xdr:rowOff>
                  </from>
                  <to>
                    <xdr:col>60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854" name="Drop Down 1241">
              <controlPr defaultSize="0" autoLine="0" autoPict="0">
                <anchor moveWithCells="1">
                  <from>
                    <xdr:col>60</xdr:col>
                    <xdr:colOff>22860</xdr:colOff>
                    <xdr:row>53</xdr:row>
                    <xdr:rowOff>22860</xdr:rowOff>
                  </from>
                  <to>
                    <xdr:col>60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855" name="Drop Down 1242">
              <controlPr defaultSize="0" autoLine="0" autoPict="0">
                <anchor moveWithCells="1">
                  <from>
                    <xdr:col>60</xdr:col>
                    <xdr:colOff>22860</xdr:colOff>
                    <xdr:row>54</xdr:row>
                    <xdr:rowOff>22860</xdr:rowOff>
                  </from>
                  <to>
                    <xdr:col>60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856" name="Drop Down 1243">
              <controlPr defaultSize="0" autoLine="0" autoPict="0">
                <anchor moveWithCells="1">
                  <from>
                    <xdr:col>60</xdr:col>
                    <xdr:colOff>22860</xdr:colOff>
                    <xdr:row>55</xdr:row>
                    <xdr:rowOff>22860</xdr:rowOff>
                  </from>
                  <to>
                    <xdr:col>60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857" name="Drop Down 1244">
              <controlPr defaultSize="0" autoLine="0" autoPict="0">
                <anchor moveWithCells="1">
                  <from>
                    <xdr:col>60</xdr:col>
                    <xdr:colOff>22860</xdr:colOff>
                    <xdr:row>8</xdr:row>
                    <xdr:rowOff>22860</xdr:rowOff>
                  </from>
                  <to>
                    <xdr:col>61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858" name="Drop Down 1245">
              <controlPr defaultSize="0" autoLine="0" autoPict="0">
                <anchor moveWithCells="1">
                  <from>
                    <xdr:col>60</xdr:col>
                    <xdr:colOff>22860</xdr:colOff>
                    <xdr:row>16</xdr:row>
                    <xdr:rowOff>22860</xdr:rowOff>
                  </from>
                  <to>
                    <xdr:col>61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859" name="Drop Down 1246">
              <controlPr defaultSize="0" autoLine="0" autoPict="0">
                <anchor moveWithCells="1">
                  <from>
                    <xdr:col>60</xdr:col>
                    <xdr:colOff>22860</xdr:colOff>
                    <xdr:row>15</xdr:row>
                    <xdr:rowOff>22860</xdr:rowOff>
                  </from>
                  <to>
                    <xdr:col>61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860" name="Drop Down 1248">
              <controlPr defaultSize="0" autoLine="0" autoPict="0">
                <anchor moveWithCells="1">
                  <from>
                    <xdr:col>61</xdr:col>
                    <xdr:colOff>22860</xdr:colOff>
                    <xdr:row>5</xdr:row>
                    <xdr:rowOff>22860</xdr:rowOff>
                  </from>
                  <to>
                    <xdr:col>61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861" name="Drop Down 1249">
              <controlPr defaultSize="0" autoLine="0" autoPict="0">
                <anchor moveWithCells="1">
                  <from>
                    <xdr:col>61</xdr:col>
                    <xdr:colOff>22860</xdr:colOff>
                    <xdr:row>9</xdr:row>
                    <xdr:rowOff>22860</xdr:rowOff>
                  </from>
                  <to>
                    <xdr:col>62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862" name="Drop Down 1250">
              <controlPr defaultSize="0" autoLine="0" autoPict="0">
                <anchor moveWithCells="1">
                  <from>
                    <xdr:col>61</xdr:col>
                    <xdr:colOff>7620</xdr:colOff>
                    <xdr:row>10</xdr:row>
                    <xdr:rowOff>22860</xdr:rowOff>
                  </from>
                  <to>
                    <xdr:col>62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863" name="Drop Down 1251">
              <controlPr defaultSize="0" autoLine="0" autoPict="0">
                <anchor moveWithCells="1">
                  <from>
                    <xdr:col>61</xdr:col>
                    <xdr:colOff>7620</xdr:colOff>
                    <xdr:row>11</xdr:row>
                    <xdr:rowOff>22860</xdr:rowOff>
                  </from>
                  <to>
                    <xdr:col>62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864" name="Drop Down 1252">
              <controlPr defaultSize="0" autoLine="0" autoPict="0">
                <anchor moveWithCells="1">
                  <from>
                    <xdr:col>61</xdr:col>
                    <xdr:colOff>22860</xdr:colOff>
                    <xdr:row>12</xdr:row>
                    <xdr:rowOff>22860</xdr:rowOff>
                  </from>
                  <to>
                    <xdr:col>62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865" name="Drop Down 1253">
              <controlPr defaultSize="0" autoLine="0" autoPict="0">
                <anchor moveWithCells="1">
                  <from>
                    <xdr:col>61</xdr:col>
                    <xdr:colOff>22860</xdr:colOff>
                    <xdr:row>25</xdr:row>
                    <xdr:rowOff>22860</xdr:rowOff>
                  </from>
                  <to>
                    <xdr:col>61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866" name="Drop Down 1254">
              <controlPr defaultSize="0" autoLine="0" autoPict="0">
                <anchor moveWithCells="1">
                  <from>
                    <xdr:col>61</xdr:col>
                    <xdr:colOff>22860</xdr:colOff>
                    <xdr:row>48</xdr:row>
                    <xdr:rowOff>22860</xdr:rowOff>
                  </from>
                  <to>
                    <xdr:col>61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867" name="Drop Down 1255">
              <controlPr defaultSize="0" autoLine="0" autoPict="0">
                <anchor moveWithCells="1">
                  <from>
                    <xdr:col>61</xdr:col>
                    <xdr:colOff>22860</xdr:colOff>
                    <xdr:row>51</xdr:row>
                    <xdr:rowOff>22860</xdr:rowOff>
                  </from>
                  <to>
                    <xdr:col>61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868" name="Drop Down 1256">
              <controlPr defaultSize="0" autoLine="0" autoPict="0">
                <anchor moveWithCells="1">
                  <from>
                    <xdr:col>61</xdr:col>
                    <xdr:colOff>22860</xdr:colOff>
                    <xdr:row>52</xdr:row>
                    <xdr:rowOff>22860</xdr:rowOff>
                  </from>
                  <to>
                    <xdr:col>61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869" name="Drop Down 1257">
              <controlPr defaultSize="0" autoLine="0" autoPict="0">
                <anchor moveWithCells="1">
                  <from>
                    <xdr:col>61</xdr:col>
                    <xdr:colOff>22860</xdr:colOff>
                    <xdr:row>53</xdr:row>
                    <xdr:rowOff>22860</xdr:rowOff>
                  </from>
                  <to>
                    <xdr:col>61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870" name="Drop Down 1258">
              <controlPr defaultSize="0" autoLine="0" autoPict="0">
                <anchor moveWithCells="1">
                  <from>
                    <xdr:col>61</xdr:col>
                    <xdr:colOff>22860</xdr:colOff>
                    <xdr:row>54</xdr:row>
                    <xdr:rowOff>22860</xdr:rowOff>
                  </from>
                  <to>
                    <xdr:col>61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871" name="Drop Down 1259">
              <controlPr defaultSize="0" autoLine="0" autoPict="0">
                <anchor moveWithCells="1">
                  <from>
                    <xdr:col>61</xdr:col>
                    <xdr:colOff>22860</xdr:colOff>
                    <xdr:row>55</xdr:row>
                    <xdr:rowOff>22860</xdr:rowOff>
                  </from>
                  <to>
                    <xdr:col>61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872" name="Drop Down 1260">
              <controlPr defaultSize="0" autoLine="0" autoPict="0">
                <anchor moveWithCells="1">
                  <from>
                    <xdr:col>61</xdr:col>
                    <xdr:colOff>22860</xdr:colOff>
                    <xdr:row>8</xdr:row>
                    <xdr:rowOff>22860</xdr:rowOff>
                  </from>
                  <to>
                    <xdr:col>62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873" name="Drop Down 1261">
              <controlPr defaultSize="0" autoLine="0" autoPict="0">
                <anchor moveWithCells="1">
                  <from>
                    <xdr:col>61</xdr:col>
                    <xdr:colOff>22860</xdr:colOff>
                    <xdr:row>16</xdr:row>
                    <xdr:rowOff>22860</xdr:rowOff>
                  </from>
                  <to>
                    <xdr:col>62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874" name="Drop Down 1262">
              <controlPr defaultSize="0" autoLine="0" autoPict="0">
                <anchor moveWithCells="1">
                  <from>
                    <xdr:col>61</xdr:col>
                    <xdr:colOff>22860</xdr:colOff>
                    <xdr:row>15</xdr:row>
                    <xdr:rowOff>22860</xdr:rowOff>
                  </from>
                  <to>
                    <xdr:col>62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875" name="Drop Down 1264">
              <controlPr defaultSize="0" autoLine="0" autoPict="0">
                <anchor moveWithCells="1">
                  <from>
                    <xdr:col>62</xdr:col>
                    <xdr:colOff>22860</xdr:colOff>
                    <xdr:row>5</xdr:row>
                    <xdr:rowOff>22860</xdr:rowOff>
                  </from>
                  <to>
                    <xdr:col>62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876" name="Drop Down 1265">
              <controlPr defaultSize="0" autoLine="0" autoPict="0">
                <anchor moveWithCells="1">
                  <from>
                    <xdr:col>62</xdr:col>
                    <xdr:colOff>22860</xdr:colOff>
                    <xdr:row>9</xdr:row>
                    <xdr:rowOff>22860</xdr:rowOff>
                  </from>
                  <to>
                    <xdr:col>63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77" name="Drop Down 1266">
              <controlPr defaultSize="0" autoLine="0" autoPict="0">
                <anchor moveWithCells="1">
                  <from>
                    <xdr:col>62</xdr:col>
                    <xdr:colOff>7620</xdr:colOff>
                    <xdr:row>10</xdr:row>
                    <xdr:rowOff>22860</xdr:rowOff>
                  </from>
                  <to>
                    <xdr:col>63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878" name="Drop Down 1267">
              <controlPr defaultSize="0" autoLine="0" autoPict="0">
                <anchor moveWithCells="1">
                  <from>
                    <xdr:col>62</xdr:col>
                    <xdr:colOff>7620</xdr:colOff>
                    <xdr:row>11</xdr:row>
                    <xdr:rowOff>22860</xdr:rowOff>
                  </from>
                  <to>
                    <xdr:col>63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879" name="Drop Down 1268">
              <controlPr defaultSize="0" autoLine="0" autoPict="0">
                <anchor moveWithCells="1">
                  <from>
                    <xdr:col>62</xdr:col>
                    <xdr:colOff>22860</xdr:colOff>
                    <xdr:row>12</xdr:row>
                    <xdr:rowOff>22860</xdr:rowOff>
                  </from>
                  <to>
                    <xdr:col>63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880" name="Drop Down 1269">
              <controlPr defaultSize="0" autoLine="0" autoPict="0">
                <anchor moveWithCells="1">
                  <from>
                    <xdr:col>62</xdr:col>
                    <xdr:colOff>22860</xdr:colOff>
                    <xdr:row>25</xdr:row>
                    <xdr:rowOff>22860</xdr:rowOff>
                  </from>
                  <to>
                    <xdr:col>62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881" name="Drop Down 1270">
              <controlPr defaultSize="0" autoLine="0" autoPict="0">
                <anchor moveWithCells="1">
                  <from>
                    <xdr:col>62</xdr:col>
                    <xdr:colOff>22860</xdr:colOff>
                    <xdr:row>48</xdr:row>
                    <xdr:rowOff>22860</xdr:rowOff>
                  </from>
                  <to>
                    <xdr:col>62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882" name="Drop Down 1271">
              <controlPr defaultSize="0" autoLine="0" autoPict="0">
                <anchor moveWithCells="1">
                  <from>
                    <xdr:col>62</xdr:col>
                    <xdr:colOff>22860</xdr:colOff>
                    <xdr:row>51</xdr:row>
                    <xdr:rowOff>22860</xdr:rowOff>
                  </from>
                  <to>
                    <xdr:col>62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883" name="Drop Down 1272">
              <controlPr defaultSize="0" autoLine="0" autoPict="0">
                <anchor moveWithCells="1">
                  <from>
                    <xdr:col>62</xdr:col>
                    <xdr:colOff>22860</xdr:colOff>
                    <xdr:row>52</xdr:row>
                    <xdr:rowOff>22860</xdr:rowOff>
                  </from>
                  <to>
                    <xdr:col>62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884" name="Drop Down 1273">
              <controlPr defaultSize="0" autoLine="0" autoPict="0">
                <anchor moveWithCells="1">
                  <from>
                    <xdr:col>62</xdr:col>
                    <xdr:colOff>22860</xdr:colOff>
                    <xdr:row>53</xdr:row>
                    <xdr:rowOff>22860</xdr:rowOff>
                  </from>
                  <to>
                    <xdr:col>62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885" name="Drop Down 1274">
              <controlPr defaultSize="0" autoLine="0" autoPict="0">
                <anchor moveWithCells="1">
                  <from>
                    <xdr:col>62</xdr:col>
                    <xdr:colOff>22860</xdr:colOff>
                    <xdr:row>54</xdr:row>
                    <xdr:rowOff>22860</xdr:rowOff>
                  </from>
                  <to>
                    <xdr:col>62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886" name="Drop Down 1275">
              <controlPr defaultSize="0" autoLine="0" autoPict="0">
                <anchor moveWithCells="1">
                  <from>
                    <xdr:col>62</xdr:col>
                    <xdr:colOff>22860</xdr:colOff>
                    <xdr:row>55</xdr:row>
                    <xdr:rowOff>22860</xdr:rowOff>
                  </from>
                  <to>
                    <xdr:col>62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887" name="Drop Down 1276">
              <controlPr defaultSize="0" autoLine="0" autoPict="0">
                <anchor moveWithCells="1">
                  <from>
                    <xdr:col>62</xdr:col>
                    <xdr:colOff>22860</xdr:colOff>
                    <xdr:row>8</xdr:row>
                    <xdr:rowOff>22860</xdr:rowOff>
                  </from>
                  <to>
                    <xdr:col>63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888" name="Drop Down 1277">
              <controlPr defaultSize="0" autoLine="0" autoPict="0">
                <anchor moveWithCells="1">
                  <from>
                    <xdr:col>62</xdr:col>
                    <xdr:colOff>22860</xdr:colOff>
                    <xdr:row>16</xdr:row>
                    <xdr:rowOff>22860</xdr:rowOff>
                  </from>
                  <to>
                    <xdr:col>63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889" name="Drop Down 1278">
              <controlPr defaultSize="0" autoLine="0" autoPict="0">
                <anchor moveWithCells="1">
                  <from>
                    <xdr:col>62</xdr:col>
                    <xdr:colOff>22860</xdr:colOff>
                    <xdr:row>15</xdr:row>
                    <xdr:rowOff>22860</xdr:rowOff>
                  </from>
                  <to>
                    <xdr:col>63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890" name="Drop Down 1280">
              <controlPr defaultSize="0" autoLine="0" autoPict="0">
                <anchor moveWithCells="1">
                  <from>
                    <xdr:col>63</xdr:col>
                    <xdr:colOff>22860</xdr:colOff>
                    <xdr:row>5</xdr:row>
                    <xdr:rowOff>22860</xdr:rowOff>
                  </from>
                  <to>
                    <xdr:col>63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891" name="Drop Down 1281">
              <controlPr defaultSize="0" autoLine="0" autoPict="0">
                <anchor moveWithCells="1">
                  <from>
                    <xdr:col>63</xdr:col>
                    <xdr:colOff>22860</xdr:colOff>
                    <xdr:row>9</xdr:row>
                    <xdr:rowOff>22860</xdr:rowOff>
                  </from>
                  <to>
                    <xdr:col>64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892" name="Drop Down 1282">
              <controlPr defaultSize="0" autoLine="0" autoPict="0">
                <anchor moveWithCells="1">
                  <from>
                    <xdr:col>63</xdr:col>
                    <xdr:colOff>7620</xdr:colOff>
                    <xdr:row>10</xdr:row>
                    <xdr:rowOff>22860</xdr:rowOff>
                  </from>
                  <to>
                    <xdr:col>64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893" name="Drop Down 1283">
              <controlPr defaultSize="0" autoLine="0" autoPict="0">
                <anchor moveWithCells="1">
                  <from>
                    <xdr:col>63</xdr:col>
                    <xdr:colOff>7620</xdr:colOff>
                    <xdr:row>11</xdr:row>
                    <xdr:rowOff>22860</xdr:rowOff>
                  </from>
                  <to>
                    <xdr:col>64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894" name="Drop Down 1284">
              <controlPr defaultSize="0" autoLine="0" autoPict="0">
                <anchor moveWithCells="1">
                  <from>
                    <xdr:col>63</xdr:col>
                    <xdr:colOff>22860</xdr:colOff>
                    <xdr:row>12</xdr:row>
                    <xdr:rowOff>22860</xdr:rowOff>
                  </from>
                  <to>
                    <xdr:col>64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895" name="Drop Down 1285">
              <controlPr defaultSize="0" autoLine="0" autoPict="0">
                <anchor moveWithCells="1">
                  <from>
                    <xdr:col>63</xdr:col>
                    <xdr:colOff>22860</xdr:colOff>
                    <xdr:row>25</xdr:row>
                    <xdr:rowOff>22860</xdr:rowOff>
                  </from>
                  <to>
                    <xdr:col>63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896" name="Drop Down 1286">
              <controlPr defaultSize="0" autoLine="0" autoPict="0">
                <anchor moveWithCells="1">
                  <from>
                    <xdr:col>63</xdr:col>
                    <xdr:colOff>22860</xdr:colOff>
                    <xdr:row>48</xdr:row>
                    <xdr:rowOff>22860</xdr:rowOff>
                  </from>
                  <to>
                    <xdr:col>63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897" name="Drop Down 1287">
              <controlPr defaultSize="0" autoLine="0" autoPict="0">
                <anchor moveWithCells="1">
                  <from>
                    <xdr:col>63</xdr:col>
                    <xdr:colOff>22860</xdr:colOff>
                    <xdr:row>51</xdr:row>
                    <xdr:rowOff>22860</xdr:rowOff>
                  </from>
                  <to>
                    <xdr:col>63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898" name="Drop Down 1288">
              <controlPr defaultSize="0" autoLine="0" autoPict="0">
                <anchor moveWithCells="1">
                  <from>
                    <xdr:col>63</xdr:col>
                    <xdr:colOff>22860</xdr:colOff>
                    <xdr:row>52</xdr:row>
                    <xdr:rowOff>22860</xdr:rowOff>
                  </from>
                  <to>
                    <xdr:col>63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899" name="Drop Down 1289">
              <controlPr defaultSize="0" autoLine="0" autoPict="0">
                <anchor moveWithCells="1">
                  <from>
                    <xdr:col>63</xdr:col>
                    <xdr:colOff>22860</xdr:colOff>
                    <xdr:row>53</xdr:row>
                    <xdr:rowOff>22860</xdr:rowOff>
                  </from>
                  <to>
                    <xdr:col>63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900" name="Drop Down 1290">
              <controlPr defaultSize="0" autoLine="0" autoPict="0">
                <anchor moveWithCells="1">
                  <from>
                    <xdr:col>63</xdr:col>
                    <xdr:colOff>22860</xdr:colOff>
                    <xdr:row>54</xdr:row>
                    <xdr:rowOff>22860</xdr:rowOff>
                  </from>
                  <to>
                    <xdr:col>63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901" name="Drop Down 1291">
              <controlPr defaultSize="0" autoLine="0" autoPict="0">
                <anchor moveWithCells="1">
                  <from>
                    <xdr:col>63</xdr:col>
                    <xdr:colOff>22860</xdr:colOff>
                    <xdr:row>55</xdr:row>
                    <xdr:rowOff>22860</xdr:rowOff>
                  </from>
                  <to>
                    <xdr:col>63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902" name="Drop Down 1292">
              <controlPr defaultSize="0" autoLine="0" autoPict="0">
                <anchor moveWithCells="1">
                  <from>
                    <xdr:col>63</xdr:col>
                    <xdr:colOff>22860</xdr:colOff>
                    <xdr:row>8</xdr:row>
                    <xdr:rowOff>22860</xdr:rowOff>
                  </from>
                  <to>
                    <xdr:col>64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903" name="Drop Down 1293">
              <controlPr defaultSize="0" autoLine="0" autoPict="0">
                <anchor moveWithCells="1">
                  <from>
                    <xdr:col>63</xdr:col>
                    <xdr:colOff>22860</xdr:colOff>
                    <xdr:row>16</xdr:row>
                    <xdr:rowOff>22860</xdr:rowOff>
                  </from>
                  <to>
                    <xdr:col>64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904" name="Drop Down 1294">
              <controlPr defaultSize="0" autoLine="0" autoPict="0">
                <anchor moveWithCells="1">
                  <from>
                    <xdr:col>63</xdr:col>
                    <xdr:colOff>22860</xdr:colOff>
                    <xdr:row>15</xdr:row>
                    <xdr:rowOff>22860</xdr:rowOff>
                  </from>
                  <to>
                    <xdr:col>64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905" name="Drop Down 1296">
              <controlPr defaultSize="0" autoLine="0" autoPict="0">
                <anchor moveWithCells="1">
                  <from>
                    <xdr:col>64</xdr:col>
                    <xdr:colOff>22860</xdr:colOff>
                    <xdr:row>5</xdr:row>
                    <xdr:rowOff>22860</xdr:rowOff>
                  </from>
                  <to>
                    <xdr:col>64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906" name="Drop Down 1297">
              <controlPr defaultSize="0" autoLine="0" autoPict="0">
                <anchor moveWithCells="1">
                  <from>
                    <xdr:col>64</xdr:col>
                    <xdr:colOff>22860</xdr:colOff>
                    <xdr:row>9</xdr:row>
                    <xdr:rowOff>22860</xdr:rowOff>
                  </from>
                  <to>
                    <xdr:col>65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907" name="Drop Down 1298">
              <controlPr defaultSize="0" autoLine="0" autoPict="0">
                <anchor moveWithCells="1">
                  <from>
                    <xdr:col>64</xdr:col>
                    <xdr:colOff>7620</xdr:colOff>
                    <xdr:row>10</xdr:row>
                    <xdr:rowOff>22860</xdr:rowOff>
                  </from>
                  <to>
                    <xdr:col>65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908" name="Drop Down 1299">
              <controlPr defaultSize="0" autoLine="0" autoPict="0">
                <anchor moveWithCells="1">
                  <from>
                    <xdr:col>64</xdr:col>
                    <xdr:colOff>7620</xdr:colOff>
                    <xdr:row>11</xdr:row>
                    <xdr:rowOff>22860</xdr:rowOff>
                  </from>
                  <to>
                    <xdr:col>65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909" name="Drop Down 1300">
              <controlPr defaultSize="0" autoLine="0" autoPict="0">
                <anchor moveWithCells="1">
                  <from>
                    <xdr:col>64</xdr:col>
                    <xdr:colOff>22860</xdr:colOff>
                    <xdr:row>12</xdr:row>
                    <xdr:rowOff>22860</xdr:rowOff>
                  </from>
                  <to>
                    <xdr:col>65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910" name="Drop Down 1301">
              <controlPr defaultSize="0" autoLine="0" autoPict="0">
                <anchor moveWithCells="1">
                  <from>
                    <xdr:col>64</xdr:col>
                    <xdr:colOff>22860</xdr:colOff>
                    <xdr:row>25</xdr:row>
                    <xdr:rowOff>22860</xdr:rowOff>
                  </from>
                  <to>
                    <xdr:col>64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911" name="Drop Down 1302">
              <controlPr defaultSize="0" autoLine="0" autoPict="0">
                <anchor moveWithCells="1">
                  <from>
                    <xdr:col>64</xdr:col>
                    <xdr:colOff>22860</xdr:colOff>
                    <xdr:row>48</xdr:row>
                    <xdr:rowOff>22860</xdr:rowOff>
                  </from>
                  <to>
                    <xdr:col>64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912" name="Drop Down 1303">
              <controlPr defaultSize="0" autoLine="0" autoPict="0">
                <anchor moveWithCells="1">
                  <from>
                    <xdr:col>64</xdr:col>
                    <xdr:colOff>22860</xdr:colOff>
                    <xdr:row>51</xdr:row>
                    <xdr:rowOff>22860</xdr:rowOff>
                  </from>
                  <to>
                    <xdr:col>64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913" name="Drop Down 1304">
              <controlPr defaultSize="0" autoLine="0" autoPict="0">
                <anchor moveWithCells="1">
                  <from>
                    <xdr:col>64</xdr:col>
                    <xdr:colOff>22860</xdr:colOff>
                    <xdr:row>52</xdr:row>
                    <xdr:rowOff>22860</xdr:rowOff>
                  </from>
                  <to>
                    <xdr:col>64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914" name="Drop Down 1305">
              <controlPr defaultSize="0" autoLine="0" autoPict="0">
                <anchor moveWithCells="1">
                  <from>
                    <xdr:col>64</xdr:col>
                    <xdr:colOff>22860</xdr:colOff>
                    <xdr:row>53</xdr:row>
                    <xdr:rowOff>22860</xdr:rowOff>
                  </from>
                  <to>
                    <xdr:col>64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915" name="Drop Down 1306">
              <controlPr defaultSize="0" autoLine="0" autoPict="0">
                <anchor moveWithCells="1">
                  <from>
                    <xdr:col>64</xdr:col>
                    <xdr:colOff>22860</xdr:colOff>
                    <xdr:row>54</xdr:row>
                    <xdr:rowOff>22860</xdr:rowOff>
                  </from>
                  <to>
                    <xdr:col>64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916" name="Drop Down 1307">
              <controlPr defaultSize="0" autoLine="0" autoPict="0">
                <anchor moveWithCells="1">
                  <from>
                    <xdr:col>64</xdr:col>
                    <xdr:colOff>22860</xdr:colOff>
                    <xdr:row>55</xdr:row>
                    <xdr:rowOff>22860</xdr:rowOff>
                  </from>
                  <to>
                    <xdr:col>64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917" name="Drop Down 1308">
              <controlPr defaultSize="0" autoLine="0" autoPict="0">
                <anchor moveWithCells="1">
                  <from>
                    <xdr:col>64</xdr:col>
                    <xdr:colOff>22860</xdr:colOff>
                    <xdr:row>8</xdr:row>
                    <xdr:rowOff>22860</xdr:rowOff>
                  </from>
                  <to>
                    <xdr:col>65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918" name="Drop Down 1309">
              <controlPr defaultSize="0" autoLine="0" autoPict="0">
                <anchor moveWithCells="1">
                  <from>
                    <xdr:col>64</xdr:col>
                    <xdr:colOff>22860</xdr:colOff>
                    <xdr:row>16</xdr:row>
                    <xdr:rowOff>22860</xdr:rowOff>
                  </from>
                  <to>
                    <xdr:col>65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919" name="Drop Down 1310">
              <controlPr defaultSize="0" autoLine="0" autoPict="0">
                <anchor moveWithCells="1">
                  <from>
                    <xdr:col>64</xdr:col>
                    <xdr:colOff>22860</xdr:colOff>
                    <xdr:row>15</xdr:row>
                    <xdr:rowOff>22860</xdr:rowOff>
                  </from>
                  <to>
                    <xdr:col>65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920" name="Drop Down 1312">
              <controlPr defaultSize="0" autoLine="0" autoPict="0">
                <anchor moveWithCells="1">
                  <from>
                    <xdr:col>65</xdr:col>
                    <xdr:colOff>22860</xdr:colOff>
                    <xdr:row>5</xdr:row>
                    <xdr:rowOff>22860</xdr:rowOff>
                  </from>
                  <to>
                    <xdr:col>65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921" name="Drop Down 1313">
              <controlPr defaultSize="0" autoLine="0" autoPict="0">
                <anchor moveWithCells="1">
                  <from>
                    <xdr:col>65</xdr:col>
                    <xdr:colOff>22860</xdr:colOff>
                    <xdr:row>9</xdr:row>
                    <xdr:rowOff>22860</xdr:rowOff>
                  </from>
                  <to>
                    <xdr:col>66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922" name="Drop Down 1314">
              <controlPr defaultSize="0" autoLine="0" autoPict="0">
                <anchor moveWithCells="1">
                  <from>
                    <xdr:col>65</xdr:col>
                    <xdr:colOff>7620</xdr:colOff>
                    <xdr:row>10</xdr:row>
                    <xdr:rowOff>22860</xdr:rowOff>
                  </from>
                  <to>
                    <xdr:col>66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923" name="Drop Down 1315">
              <controlPr defaultSize="0" autoLine="0" autoPict="0">
                <anchor moveWithCells="1">
                  <from>
                    <xdr:col>65</xdr:col>
                    <xdr:colOff>7620</xdr:colOff>
                    <xdr:row>11</xdr:row>
                    <xdr:rowOff>22860</xdr:rowOff>
                  </from>
                  <to>
                    <xdr:col>66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924" name="Drop Down 1316">
              <controlPr defaultSize="0" autoLine="0" autoPict="0">
                <anchor moveWithCells="1">
                  <from>
                    <xdr:col>65</xdr:col>
                    <xdr:colOff>22860</xdr:colOff>
                    <xdr:row>12</xdr:row>
                    <xdr:rowOff>22860</xdr:rowOff>
                  </from>
                  <to>
                    <xdr:col>66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925" name="Drop Down 1317">
              <controlPr defaultSize="0" autoLine="0" autoPict="0">
                <anchor moveWithCells="1">
                  <from>
                    <xdr:col>65</xdr:col>
                    <xdr:colOff>22860</xdr:colOff>
                    <xdr:row>25</xdr:row>
                    <xdr:rowOff>22860</xdr:rowOff>
                  </from>
                  <to>
                    <xdr:col>65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926" name="Drop Down 1318">
              <controlPr defaultSize="0" autoLine="0" autoPict="0">
                <anchor moveWithCells="1">
                  <from>
                    <xdr:col>65</xdr:col>
                    <xdr:colOff>22860</xdr:colOff>
                    <xdr:row>48</xdr:row>
                    <xdr:rowOff>22860</xdr:rowOff>
                  </from>
                  <to>
                    <xdr:col>65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927" name="Drop Down 1319">
              <controlPr defaultSize="0" autoLine="0" autoPict="0">
                <anchor moveWithCells="1">
                  <from>
                    <xdr:col>65</xdr:col>
                    <xdr:colOff>22860</xdr:colOff>
                    <xdr:row>51</xdr:row>
                    <xdr:rowOff>22860</xdr:rowOff>
                  </from>
                  <to>
                    <xdr:col>65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928" name="Drop Down 1320">
              <controlPr defaultSize="0" autoLine="0" autoPict="0">
                <anchor moveWithCells="1">
                  <from>
                    <xdr:col>65</xdr:col>
                    <xdr:colOff>22860</xdr:colOff>
                    <xdr:row>52</xdr:row>
                    <xdr:rowOff>22860</xdr:rowOff>
                  </from>
                  <to>
                    <xdr:col>65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929" name="Drop Down 1321">
              <controlPr defaultSize="0" autoLine="0" autoPict="0">
                <anchor moveWithCells="1">
                  <from>
                    <xdr:col>65</xdr:col>
                    <xdr:colOff>22860</xdr:colOff>
                    <xdr:row>53</xdr:row>
                    <xdr:rowOff>22860</xdr:rowOff>
                  </from>
                  <to>
                    <xdr:col>65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930" name="Drop Down 1322">
              <controlPr defaultSize="0" autoLine="0" autoPict="0">
                <anchor moveWithCells="1">
                  <from>
                    <xdr:col>65</xdr:col>
                    <xdr:colOff>22860</xdr:colOff>
                    <xdr:row>54</xdr:row>
                    <xdr:rowOff>22860</xdr:rowOff>
                  </from>
                  <to>
                    <xdr:col>65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931" name="Drop Down 1323">
              <controlPr defaultSize="0" autoLine="0" autoPict="0">
                <anchor moveWithCells="1">
                  <from>
                    <xdr:col>65</xdr:col>
                    <xdr:colOff>22860</xdr:colOff>
                    <xdr:row>55</xdr:row>
                    <xdr:rowOff>22860</xdr:rowOff>
                  </from>
                  <to>
                    <xdr:col>65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932" name="Drop Down 1324">
              <controlPr defaultSize="0" autoLine="0" autoPict="0">
                <anchor moveWithCells="1">
                  <from>
                    <xdr:col>65</xdr:col>
                    <xdr:colOff>22860</xdr:colOff>
                    <xdr:row>8</xdr:row>
                    <xdr:rowOff>22860</xdr:rowOff>
                  </from>
                  <to>
                    <xdr:col>66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933" name="Drop Down 1325">
              <controlPr defaultSize="0" autoLine="0" autoPict="0">
                <anchor moveWithCells="1">
                  <from>
                    <xdr:col>65</xdr:col>
                    <xdr:colOff>22860</xdr:colOff>
                    <xdr:row>16</xdr:row>
                    <xdr:rowOff>22860</xdr:rowOff>
                  </from>
                  <to>
                    <xdr:col>66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934" name="Drop Down 1326">
              <controlPr defaultSize="0" autoLine="0" autoPict="0">
                <anchor moveWithCells="1">
                  <from>
                    <xdr:col>65</xdr:col>
                    <xdr:colOff>22860</xdr:colOff>
                    <xdr:row>15</xdr:row>
                    <xdr:rowOff>22860</xdr:rowOff>
                  </from>
                  <to>
                    <xdr:col>66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935" name="Drop Down 1328">
              <controlPr defaultSize="0" autoLine="0" autoPict="0">
                <anchor moveWithCells="1">
                  <from>
                    <xdr:col>66</xdr:col>
                    <xdr:colOff>22860</xdr:colOff>
                    <xdr:row>5</xdr:row>
                    <xdr:rowOff>22860</xdr:rowOff>
                  </from>
                  <to>
                    <xdr:col>66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936" name="Drop Down 1329">
              <controlPr defaultSize="0" autoLine="0" autoPict="0">
                <anchor moveWithCells="1">
                  <from>
                    <xdr:col>66</xdr:col>
                    <xdr:colOff>22860</xdr:colOff>
                    <xdr:row>9</xdr:row>
                    <xdr:rowOff>22860</xdr:rowOff>
                  </from>
                  <to>
                    <xdr:col>67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937" name="Drop Down 1330">
              <controlPr defaultSize="0" autoLine="0" autoPict="0">
                <anchor moveWithCells="1">
                  <from>
                    <xdr:col>66</xdr:col>
                    <xdr:colOff>7620</xdr:colOff>
                    <xdr:row>10</xdr:row>
                    <xdr:rowOff>22860</xdr:rowOff>
                  </from>
                  <to>
                    <xdr:col>67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938" name="Drop Down 1331">
              <controlPr defaultSize="0" autoLine="0" autoPict="0">
                <anchor moveWithCells="1">
                  <from>
                    <xdr:col>66</xdr:col>
                    <xdr:colOff>7620</xdr:colOff>
                    <xdr:row>11</xdr:row>
                    <xdr:rowOff>22860</xdr:rowOff>
                  </from>
                  <to>
                    <xdr:col>67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939" name="Drop Down 1332">
              <controlPr defaultSize="0" autoLine="0" autoPict="0">
                <anchor moveWithCells="1">
                  <from>
                    <xdr:col>66</xdr:col>
                    <xdr:colOff>22860</xdr:colOff>
                    <xdr:row>12</xdr:row>
                    <xdr:rowOff>22860</xdr:rowOff>
                  </from>
                  <to>
                    <xdr:col>67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940" name="Drop Down 1333">
              <controlPr defaultSize="0" autoLine="0" autoPict="0">
                <anchor moveWithCells="1">
                  <from>
                    <xdr:col>66</xdr:col>
                    <xdr:colOff>22860</xdr:colOff>
                    <xdr:row>25</xdr:row>
                    <xdr:rowOff>22860</xdr:rowOff>
                  </from>
                  <to>
                    <xdr:col>66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941" name="Drop Down 1334">
              <controlPr defaultSize="0" autoLine="0" autoPict="0">
                <anchor moveWithCells="1">
                  <from>
                    <xdr:col>66</xdr:col>
                    <xdr:colOff>22860</xdr:colOff>
                    <xdr:row>48</xdr:row>
                    <xdr:rowOff>22860</xdr:rowOff>
                  </from>
                  <to>
                    <xdr:col>66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942" name="Drop Down 1335">
              <controlPr defaultSize="0" autoLine="0" autoPict="0">
                <anchor moveWithCells="1">
                  <from>
                    <xdr:col>66</xdr:col>
                    <xdr:colOff>22860</xdr:colOff>
                    <xdr:row>51</xdr:row>
                    <xdr:rowOff>22860</xdr:rowOff>
                  </from>
                  <to>
                    <xdr:col>66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943" name="Drop Down 1336">
              <controlPr defaultSize="0" autoLine="0" autoPict="0">
                <anchor moveWithCells="1">
                  <from>
                    <xdr:col>66</xdr:col>
                    <xdr:colOff>22860</xdr:colOff>
                    <xdr:row>52</xdr:row>
                    <xdr:rowOff>22860</xdr:rowOff>
                  </from>
                  <to>
                    <xdr:col>66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944" name="Drop Down 1337">
              <controlPr defaultSize="0" autoLine="0" autoPict="0">
                <anchor moveWithCells="1">
                  <from>
                    <xdr:col>66</xdr:col>
                    <xdr:colOff>22860</xdr:colOff>
                    <xdr:row>53</xdr:row>
                    <xdr:rowOff>22860</xdr:rowOff>
                  </from>
                  <to>
                    <xdr:col>66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945" name="Drop Down 1338">
              <controlPr defaultSize="0" autoLine="0" autoPict="0">
                <anchor moveWithCells="1">
                  <from>
                    <xdr:col>66</xdr:col>
                    <xdr:colOff>22860</xdr:colOff>
                    <xdr:row>54</xdr:row>
                    <xdr:rowOff>22860</xdr:rowOff>
                  </from>
                  <to>
                    <xdr:col>66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946" name="Drop Down 1339">
              <controlPr defaultSize="0" autoLine="0" autoPict="0">
                <anchor moveWithCells="1">
                  <from>
                    <xdr:col>66</xdr:col>
                    <xdr:colOff>22860</xdr:colOff>
                    <xdr:row>55</xdr:row>
                    <xdr:rowOff>22860</xdr:rowOff>
                  </from>
                  <to>
                    <xdr:col>66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947" name="Drop Down 1340">
              <controlPr defaultSize="0" autoLine="0" autoPict="0">
                <anchor moveWithCells="1">
                  <from>
                    <xdr:col>66</xdr:col>
                    <xdr:colOff>22860</xdr:colOff>
                    <xdr:row>8</xdr:row>
                    <xdr:rowOff>22860</xdr:rowOff>
                  </from>
                  <to>
                    <xdr:col>67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948" name="Drop Down 1341">
              <controlPr defaultSize="0" autoLine="0" autoPict="0">
                <anchor moveWithCells="1">
                  <from>
                    <xdr:col>66</xdr:col>
                    <xdr:colOff>22860</xdr:colOff>
                    <xdr:row>16</xdr:row>
                    <xdr:rowOff>22860</xdr:rowOff>
                  </from>
                  <to>
                    <xdr:col>67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949" name="Drop Down 1342">
              <controlPr defaultSize="0" autoLine="0" autoPict="0">
                <anchor moveWithCells="1">
                  <from>
                    <xdr:col>66</xdr:col>
                    <xdr:colOff>22860</xdr:colOff>
                    <xdr:row>15</xdr:row>
                    <xdr:rowOff>22860</xdr:rowOff>
                  </from>
                  <to>
                    <xdr:col>67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950" name="Drop Down 1344">
              <controlPr defaultSize="0" autoLine="0" autoPict="0">
                <anchor moveWithCells="1">
                  <from>
                    <xdr:col>67</xdr:col>
                    <xdr:colOff>22860</xdr:colOff>
                    <xdr:row>5</xdr:row>
                    <xdr:rowOff>22860</xdr:rowOff>
                  </from>
                  <to>
                    <xdr:col>67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951" name="Drop Down 1345">
              <controlPr defaultSize="0" autoLine="0" autoPict="0">
                <anchor moveWithCells="1">
                  <from>
                    <xdr:col>67</xdr:col>
                    <xdr:colOff>22860</xdr:colOff>
                    <xdr:row>9</xdr:row>
                    <xdr:rowOff>22860</xdr:rowOff>
                  </from>
                  <to>
                    <xdr:col>68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952" name="Drop Down 1346">
              <controlPr defaultSize="0" autoLine="0" autoPict="0">
                <anchor moveWithCells="1">
                  <from>
                    <xdr:col>67</xdr:col>
                    <xdr:colOff>7620</xdr:colOff>
                    <xdr:row>10</xdr:row>
                    <xdr:rowOff>22860</xdr:rowOff>
                  </from>
                  <to>
                    <xdr:col>68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953" name="Drop Down 1347">
              <controlPr defaultSize="0" autoLine="0" autoPict="0">
                <anchor moveWithCells="1">
                  <from>
                    <xdr:col>67</xdr:col>
                    <xdr:colOff>7620</xdr:colOff>
                    <xdr:row>11</xdr:row>
                    <xdr:rowOff>22860</xdr:rowOff>
                  </from>
                  <to>
                    <xdr:col>68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954" name="Drop Down 1348">
              <controlPr defaultSize="0" autoLine="0" autoPict="0">
                <anchor moveWithCells="1">
                  <from>
                    <xdr:col>67</xdr:col>
                    <xdr:colOff>22860</xdr:colOff>
                    <xdr:row>12</xdr:row>
                    <xdr:rowOff>22860</xdr:rowOff>
                  </from>
                  <to>
                    <xdr:col>68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955" name="Drop Down 1349">
              <controlPr defaultSize="0" autoLine="0" autoPict="0">
                <anchor moveWithCells="1">
                  <from>
                    <xdr:col>67</xdr:col>
                    <xdr:colOff>22860</xdr:colOff>
                    <xdr:row>25</xdr:row>
                    <xdr:rowOff>22860</xdr:rowOff>
                  </from>
                  <to>
                    <xdr:col>67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956" name="Drop Down 1350">
              <controlPr defaultSize="0" autoLine="0" autoPict="0">
                <anchor moveWithCells="1">
                  <from>
                    <xdr:col>67</xdr:col>
                    <xdr:colOff>22860</xdr:colOff>
                    <xdr:row>48</xdr:row>
                    <xdr:rowOff>22860</xdr:rowOff>
                  </from>
                  <to>
                    <xdr:col>67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957" name="Drop Down 1351">
              <controlPr defaultSize="0" autoLine="0" autoPict="0">
                <anchor moveWithCells="1">
                  <from>
                    <xdr:col>67</xdr:col>
                    <xdr:colOff>22860</xdr:colOff>
                    <xdr:row>51</xdr:row>
                    <xdr:rowOff>22860</xdr:rowOff>
                  </from>
                  <to>
                    <xdr:col>67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958" name="Drop Down 1352">
              <controlPr defaultSize="0" autoLine="0" autoPict="0">
                <anchor moveWithCells="1">
                  <from>
                    <xdr:col>67</xdr:col>
                    <xdr:colOff>22860</xdr:colOff>
                    <xdr:row>52</xdr:row>
                    <xdr:rowOff>22860</xdr:rowOff>
                  </from>
                  <to>
                    <xdr:col>67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959" name="Drop Down 1353">
              <controlPr defaultSize="0" autoLine="0" autoPict="0">
                <anchor moveWithCells="1">
                  <from>
                    <xdr:col>67</xdr:col>
                    <xdr:colOff>22860</xdr:colOff>
                    <xdr:row>53</xdr:row>
                    <xdr:rowOff>22860</xdr:rowOff>
                  </from>
                  <to>
                    <xdr:col>67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960" name="Drop Down 1354">
              <controlPr defaultSize="0" autoLine="0" autoPict="0">
                <anchor moveWithCells="1">
                  <from>
                    <xdr:col>67</xdr:col>
                    <xdr:colOff>22860</xdr:colOff>
                    <xdr:row>54</xdr:row>
                    <xdr:rowOff>22860</xdr:rowOff>
                  </from>
                  <to>
                    <xdr:col>67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961" name="Drop Down 1355">
              <controlPr defaultSize="0" autoLine="0" autoPict="0">
                <anchor moveWithCells="1">
                  <from>
                    <xdr:col>67</xdr:col>
                    <xdr:colOff>22860</xdr:colOff>
                    <xdr:row>55</xdr:row>
                    <xdr:rowOff>22860</xdr:rowOff>
                  </from>
                  <to>
                    <xdr:col>67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962" name="Drop Down 1356">
              <controlPr defaultSize="0" autoLine="0" autoPict="0">
                <anchor moveWithCells="1">
                  <from>
                    <xdr:col>67</xdr:col>
                    <xdr:colOff>22860</xdr:colOff>
                    <xdr:row>8</xdr:row>
                    <xdr:rowOff>22860</xdr:rowOff>
                  </from>
                  <to>
                    <xdr:col>68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963" name="Drop Down 1357">
              <controlPr defaultSize="0" autoLine="0" autoPict="0">
                <anchor moveWithCells="1">
                  <from>
                    <xdr:col>67</xdr:col>
                    <xdr:colOff>22860</xdr:colOff>
                    <xdr:row>16</xdr:row>
                    <xdr:rowOff>22860</xdr:rowOff>
                  </from>
                  <to>
                    <xdr:col>68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964" name="Drop Down 1358">
              <controlPr defaultSize="0" autoLine="0" autoPict="0">
                <anchor moveWithCells="1">
                  <from>
                    <xdr:col>67</xdr:col>
                    <xdr:colOff>22860</xdr:colOff>
                    <xdr:row>15</xdr:row>
                    <xdr:rowOff>22860</xdr:rowOff>
                  </from>
                  <to>
                    <xdr:col>68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965" name="Drop Down 1360">
              <controlPr defaultSize="0" autoLine="0" autoPict="0">
                <anchor moveWithCells="1">
                  <from>
                    <xdr:col>68</xdr:col>
                    <xdr:colOff>22860</xdr:colOff>
                    <xdr:row>5</xdr:row>
                    <xdr:rowOff>22860</xdr:rowOff>
                  </from>
                  <to>
                    <xdr:col>68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966" name="Drop Down 1361">
              <controlPr defaultSize="0" autoLine="0" autoPict="0">
                <anchor moveWithCells="1">
                  <from>
                    <xdr:col>68</xdr:col>
                    <xdr:colOff>22860</xdr:colOff>
                    <xdr:row>9</xdr:row>
                    <xdr:rowOff>22860</xdr:rowOff>
                  </from>
                  <to>
                    <xdr:col>69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967" name="Drop Down 1362">
              <controlPr defaultSize="0" autoLine="0" autoPict="0">
                <anchor moveWithCells="1">
                  <from>
                    <xdr:col>68</xdr:col>
                    <xdr:colOff>7620</xdr:colOff>
                    <xdr:row>10</xdr:row>
                    <xdr:rowOff>22860</xdr:rowOff>
                  </from>
                  <to>
                    <xdr:col>69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968" name="Drop Down 1363">
              <controlPr defaultSize="0" autoLine="0" autoPict="0">
                <anchor moveWithCells="1">
                  <from>
                    <xdr:col>68</xdr:col>
                    <xdr:colOff>7620</xdr:colOff>
                    <xdr:row>11</xdr:row>
                    <xdr:rowOff>22860</xdr:rowOff>
                  </from>
                  <to>
                    <xdr:col>69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969" name="Drop Down 1364">
              <controlPr defaultSize="0" autoLine="0" autoPict="0">
                <anchor moveWithCells="1">
                  <from>
                    <xdr:col>68</xdr:col>
                    <xdr:colOff>22860</xdr:colOff>
                    <xdr:row>12</xdr:row>
                    <xdr:rowOff>22860</xdr:rowOff>
                  </from>
                  <to>
                    <xdr:col>69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970" name="Drop Down 1365">
              <controlPr defaultSize="0" autoLine="0" autoPict="0">
                <anchor moveWithCells="1">
                  <from>
                    <xdr:col>68</xdr:col>
                    <xdr:colOff>22860</xdr:colOff>
                    <xdr:row>25</xdr:row>
                    <xdr:rowOff>22860</xdr:rowOff>
                  </from>
                  <to>
                    <xdr:col>68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971" name="Drop Down 1366">
              <controlPr defaultSize="0" autoLine="0" autoPict="0">
                <anchor moveWithCells="1">
                  <from>
                    <xdr:col>68</xdr:col>
                    <xdr:colOff>22860</xdr:colOff>
                    <xdr:row>48</xdr:row>
                    <xdr:rowOff>22860</xdr:rowOff>
                  </from>
                  <to>
                    <xdr:col>68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972" name="Drop Down 1367">
              <controlPr defaultSize="0" autoLine="0" autoPict="0">
                <anchor moveWithCells="1">
                  <from>
                    <xdr:col>68</xdr:col>
                    <xdr:colOff>22860</xdr:colOff>
                    <xdr:row>51</xdr:row>
                    <xdr:rowOff>22860</xdr:rowOff>
                  </from>
                  <to>
                    <xdr:col>68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973" name="Drop Down 1368">
              <controlPr defaultSize="0" autoLine="0" autoPict="0">
                <anchor moveWithCells="1">
                  <from>
                    <xdr:col>68</xdr:col>
                    <xdr:colOff>22860</xdr:colOff>
                    <xdr:row>52</xdr:row>
                    <xdr:rowOff>22860</xdr:rowOff>
                  </from>
                  <to>
                    <xdr:col>68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974" name="Drop Down 1369">
              <controlPr defaultSize="0" autoLine="0" autoPict="0">
                <anchor moveWithCells="1">
                  <from>
                    <xdr:col>68</xdr:col>
                    <xdr:colOff>22860</xdr:colOff>
                    <xdr:row>53</xdr:row>
                    <xdr:rowOff>22860</xdr:rowOff>
                  </from>
                  <to>
                    <xdr:col>68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975" name="Drop Down 1370">
              <controlPr defaultSize="0" autoLine="0" autoPict="0">
                <anchor moveWithCells="1">
                  <from>
                    <xdr:col>68</xdr:col>
                    <xdr:colOff>22860</xdr:colOff>
                    <xdr:row>54</xdr:row>
                    <xdr:rowOff>22860</xdr:rowOff>
                  </from>
                  <to>
                    <xdr:col>68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976" name="Drop Down 1371">
              <controlPr defaultSize="0" autoLine="0" autoPict="0">
                <anchor moveWithCells="1">
                  <from>
                    <xdr:col>68</xdr:col>
                    <xdr:colOff>22860</xdr:colOff>
                    <xdr:row>55</xdr:row>
                    <xdr:rowOff>22860</xdr:rowOff>
                  </from>
                  <to>
                    <xdr:col>68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977" name="Drop Down 1372">
              <controlPr defaultSize="0" autoLine="0" autoPict="0">
                <anchor moveWithCells="1">
                  <from>
                    <xdr:col>68</xdr:col>
                    <xdr:colOff>22860</xdr:colOff>
                    <xdr:row>8</xdr:row>
                    <xdr:rowOff>22860</xdr:rowOff>
                  </from>
                  <to>
                    <xdr:col>69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978" name="Drop Down 1373">
              <controlPr defaultSize="0" autoLine="0" autoPict="0">
                <anchor moveWithCells="1">
                  <from>
                    <xdr:col>68</xdr:col>
                    <xdr:colOff>22860</xdr:colOff>
                    <xdr:row>16</xdr:row>
                    <xdr:rowOff>22860</xdr:rowOff>
                  </from>
                  <to>
                    <xdr:col>69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979" name="Drop Down 1374">
              <controlPr defaultSize="0" autoLine="0" autoPict="0">
                <anchor moveWithCells="1">
                  <from>
                    <xdr:col>68</xdr:col>
                    <xdr:colOff>22860</xdr:colOff>
                    <xdr:row>15</xdr:row>
                    <xdr:rowOff>22860</xdr:rowOff>
                  </from>
                  <to>
                    <xdr:col>69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980" name="Drop Down 1376">
              <controlPr defaultSize="0" autoLine="0" autoPict="0">
                <anchor moveWithCells="1">
                  <from>
                    <xdr:col>69</xdr:col>
                    <xdr:colOff>22860</xdr:colOff>
                    <xdr:row>5</xdr:row>
                    <xdr:rowOff>22860</xdr:rowOff>
                  </from>
                  <to>
                    <xdr:col>69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981" name="Drop Down 1377">
              <controlPr defaultSize="0" autoLine="0" autoPict="0">
                <anchor moveWithCells="1">
                  <from>
                    <xdr:col>69</xdr:col>
                    <xdr:colOff>22860</xdr:colOff>
                    <xdr:row>9</xdr:row>
                    <xdr:rowOff>22860</xdr:rowOff>
                  </from>
                  <to>
                    <xdr:col>70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982" name="Drop Down 1378">
              <controlPr defaultSize="0" autoLine="0" autoPict="0">
                <anchor moveWithCells="1">
                  <from>
                    <xdr:col>69</xdr:col>
                    <xdr:colOff>7620</xdr:colOff>
                    <xdr:row>10</xdr:row>
                    <xdr:rowOff>22860</xdr:rowOff>
                  </from>
                  <to>
                    <xdr:col>70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983" name="Drop Down 1379">
              <controlPr defaultSize="0" autoLine="0" autoPict="0">
                <anchor moveWithCells="1">
                  <from>
                    <xdr:col>69</xdr:col>
                    <xdr:colOff>7620</xdr:colOff>
                    <xdr:row>11</xdr:row>
                    <xdr:rowOff>22860</xdr:rowOff>
                  </from>
                  <to>
                    <xdr:col>70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984" name="Drop Down 1380">
              <controlPr defaultSize="0" autoLine="0" autoPict="0">
                <anchor moveWithCells="1">
                  <from>
                    <xdr:col>69</xdr:col>
                    <xdr:colOff>22860</xdr:colOff>
                    <xdr:row>12</xdr:row>
                    <xdr:rowOff>22860</xdr:rowOff>
                  </from>
                  <to>
                    <xdr:col>70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985" name="Drop Down 1381">
              <controlPr defaultSize="0" autoLine="0" autoPict="0">
                <anchor moveWithCells="1">
                  <from>
                    <xdr:col>69</xdr:col>
                    <xdr:colOff>22860</xdr:colOff>
                    <xdr:row>25</xdr:row>
                    <xdr:rowOff>22860</xdr:rowOff>
                  </from>
                  <to>
                    <xdr:col>69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986" name="Drop Down 1382">
              <controlPr defaultSize="0" autoLine="0" autoPict="0">
                <anchor moveWithCells="1">
                  <from>
                    <xdr:col>69</xdr:col>
                    <xdr:colOff>22860</xdr:colOff>
                    <xdr:row>48</xdr:row>
                    <xdr:rowOff>22860</xdr:rowOff>
                  </from>
                  <to>
                    <xdr:col>69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987" name="Drop Down 1383">
              <controlPr defaultSize="0" autoLine="0" autoPict="0">
                <anchor moveWithCells="1">
                  <from>
                    <xdr:col>69</xdr:col>
                    <xdr:colOff>22860</xdr:colOff>
                    <xdr:row>51</xdr:row>
                    <xdr:rowOff>22860</xdr:rowOff>
                  </from>
                  <to>
                    <xdr:col>69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988" name="Drop Down 1384">
              <controlPr defaultSize="0" autoLine="0" autoPict="0">
                <anchor moveWithCells="1">
                  <from>
                    <xdr:col>69</xdr:col>
                    <xdr:colOff>22860</xdr:colOff>
                    <xdr:row>52</xdr:row>
                    <xdr:rowOff>22860</xdr:rowOff>
                  </from>
                  <to>
                    <xdr:col>69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989" name="Drop Down 1385">
              <controlPr defaultSize="0" autoLine="0" autoPict="0">
                <anchor moveWithCells="1">
                  <from>
                    <xdr:col>69</xdr:col>
                    <xdr:colOff>22860</xdr:colOff>
                    <xdr:row>53</xdr:row>
                    <xdr:rowOff>22860</xdr:rowOff>
                  </from>
                  <to>
                    <xdr:col>69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990" name="Drop Down 1386">
              <controlPr defaultSize="0" autoLine="0" autoPict="0">
                <anchor moveWithCells="1">
                  <from>
                    <xdr:col>69</xdr:col>
                    <xdr:colOff>22860</xdr:colOff>
                    <xdr:row>54</xdr:row>
                    <xdr:rowOff>22860</xdr:rowOff>
                  </from>
                  <to>
                    <xdr:col>69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991" name="Drop Down 1387">
              <controlPr defaultSize="0" autoLine="0" autoPict="0">
                <anchor moveWithCells="1">
                  <from>
                    <xdr:col>69</xdr:col>
                    <xdr:colOff>22860</xdr:colOff>
                    <xdr:row>55</xdr:row>
                    <xdr:rowOff>22860</xdr:rowOff>
                  </from>
                  <to>
                    <xdr:col>69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992" name="Drop Down 1388">
              <controlPr defaultSize="0" autoLine="0" autoPict="0">
                <anchor moveWithCells="1">
                  <from>
                    <xdr:col>69</xdr:col>
                    <xdr:colOff>22860</xdr:colOff>
                    <xdr:row>8</xdr:row>
                    <xdr:rowOff>22860</xdr:rowOff>
                  </from>
                  <to>
                    <xdr:col>70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993" name="Drop Down 1389">
              <controlPr defaultSize="0" autoLine="0" autoPict="0">
                <anchor moveWithCells="1">
                  <from>
                    <xdr:col>69</xdr:col>
                    <xdr:colOff>22860</xdr:colOff>
                    <xdr:row>16</xdr:row>
                    <xdr:rowOff>22860</xdr:rowOff>
                  </from>
                  <to>
                    <xdr:col>70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994" name="Drop Down 1390">
              <controlPr defaultSize="0" autoLine="0" autoPict="0">
                <anchor moveWithCells="1">
                  <from>
                    <xdr:col>69</xdr:col>
                    <xdr:colOff>22860</xdr:colOff>
                    <xdr:row>15</xdr:row>
                    <xdr:rowOff>22860</xdr:rowOff>
                  </from>
                  <to>
                    <xdr:col>70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995" name="Drop Down 1392">
              <controlPr defaultSize="0" autoLine="0" autoPict="0">
                <anchor moveWithCells="1">
                  <from>
                    <xdr:col>70</xdr:col>
                    <xdr:colOff>22860</xdr:colOff>
                    <xdr:row>5</xdr:row>
                    <xdr:rowOff>22860</xdr:rowOff>
                  </from>
                  <to>
                    <xdr:col>70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996" name="Drop Down 1393">
              <controlPr defaultSize="0" autoLine="0" autoPict="0">
                <anchor moveWithCells="1">
                  <from>
                    <xdr:col>70</xdr:col>
                    <xdr:colOff>22860</xdr:colOff>
                    <xdr:row>9</xdr:row>
                    <xdr:rowOff>22860</xdr:rowOff>
                  </from>
                  <to>
                    <xdr:col>71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997" name="Drop Down 1394">
              <controlPr defaultSize="0" autoLine="0" autoPict="0">
                <anchor moveWithCells="1">
                  <from>
                    <xdr:col>70</xdr:col>
                    <xdr:colOff>7620</xdr:colOff>
                    <xdr:row>10</xdr:row>
                    <xdr:rowOff>22860</xdr:rowOff>
                  </from>
                  <to>
                    <xdr:col>71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998" name="Drop Down 1395">
              <controlPr defaultSize="0" autoLine="0" autoPict="0">
                <anchor moveWithCells="1">
                  <from>
                    <xdr:col>70</xdr:col>
                    <xdr:colOff>7620</xdr:colOff>
                    <xdr:row>11</xdr:row>
                    <xdr:rowOff>22860</xdr:rowOff>
                  </from>
                  <to>
                    <xdr:col>71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999" name="Drop Down 1396">
              <controlPr defaultSize="0" autoLine="0" autoPict="0">
                <anchor moveWithCells="1">
                  <from>
                    <xdr:col>70</xdr:col>
                    <xdr:colOff>22860</xdr:colOff>
                    <xdr:row>12</xdr:row>
                    <xdr:rowOff>22860</xdr:rowOff>
                  </from>
                  <to>
                    <xdr:col>71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000" name="Drop Down 1397">
              <controlPr defaultSize="0" autoLine="0" autoPict="0">
                <anchor moveWithCells="1">
                  <from>
                    <xdr:col>70</xdr:col>
                    <xdr:colOff>22860</xdr:colOff>
                    <xdr:row>25</xdr:row>
                    <xdr:rowOff>22860</xdr:rowOff>
                  </from>
                  <to>
                    <xdr:col>70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001" name="Drop Down 1398">
              <controlPr defaultSize="0" autoLine="0" autoPict="0">
                <anchor moveWithCells="1">
                  <from>
                    <xdr:col>70</xdr:col>
                    <xdr:colOff>22860</xdr:colOff>
                    <xdr:row>48</xdr:row>
                    <xdr:rowOff>22860</xdr:rowOff>
                  </from>
                  <to>
                    <xdr:col>70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002" name="Drop Down 1399">
              <controlPr defaultSize="0" autoLine="0" autoPict="0">
                <anchor moveWithCells="1">
                  <from>
                    <xdr:col>70</xdr:col>
                    <xdr:colOff>22860</xdr:colOff>
                    <xdr:row>51</xdr:row>
                    <xdr:rowOff>22860</xdr:rowOff>
                  </from>
                  <to>
                    <xdr:col>70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003" name="Drop Down 1400">
              <controlPr defaultSize="0" autoLine="0" autoPict="0">
                <anchor moveWithCells="1">
                  <from>
                    <xdr:col>70</xdr:col>
                    <xdr:colOff>22860</xdr:colOff>
                    <xdr:row>52</xdr:row>
                    <xdr:rowOff>22860</xdr:rowOff>
                  </from>
                  <to>
                    <xdr:col>70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004" name="Drop Down 1401">
              <controlPr defaultSize="0" autoLine="0" autoPict="0">
                <anchor moveWithCells="1">
                  <from>
                    <xdr:col>70</xdr:col>
                    <xdr:colOff>22860</xdr:colOff>
                    <xdr:row>53</xdr:row>
                    <xdr:rowOff>22860</xdr:rowOff>
                  </from>
                  <to>
                    <xdr:col>70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005" name="Drop Down 1402">
              <controlPr defaultSize="0" autoLine="0" autoPict="0">
                <anchor moveWithCells="1">
                  <from>
                    <xdr:col>70</xdr:col>
                    <xdr:colOff>22860</xdr:colOff>
                    <xdr:row>54</xdr:row>
                    <xdr:rowOff>22860</xdr:rowOff>
                  </from>
                  <to>
                    <xdr:col>70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006" name="Drop Down 1403">
              <controlPr defaultSize="0" autoLine="0" autoPict="0">
                <anchor moveWithCells="1">
                  <from>
                    <xdr:col>70</xdr:col>
                    <xdr:colOff>22860</xdr:colOff>
                    <xdr:row>55</xdr:row>
                    <xdr:rowOff>22860</xdr:rowOff>
                  </from>
                  <to>
                    <xdr:col>70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007" name="Drop Down 1404">
              <controlPr defaultSize="0" autoLine="0" autoPict="0">
                <anchor moveWithCells="1">
                  <from>
                    <xdr:col>70</xdr:col>
                    <xdr:colOff>22860</xdr:colOff>
                    <xdr:row>8</xdr:row>
                    <xdr:rowOff>22860</xdr:rowOff>
                  </from>
                  <to>
                    <xdr:col>71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008" name="Drop Down 1405">
              <controlPr defaultSize="0" autoLine="0" autoPict="0">
                <anchor moveWithCells="1">
                  <from>
                    <xdr:col>70</xdr:col>
                    <xdr:colOff>22860</xdr:colOff>
                    <xdr:row>16</xdr:row>
                    <xdr:rowOff>22860</xdr:rowOff>
                  </from>
                  <to>
                    <xdr:col>71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009" name="Drop Down 1406">
              <controlPr defaultSize="0" autoLine="0" autoPict="0">
                <anchor moveWithCells="1">
                  <from>
                    <xdr:col>70</xdr:col>
                    <xdr:colOff>22860</xdr:colOff>
                    <xdr:row>15</xdr:row>
                    <xdr:rowOff>22860</xdr:rowOff>
                  </from>
                  <to>
                    <xdr:col>71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010" name="Drop Down 1408">
              <controlPr defaultSize="0" autoLine="0" autoPict="0">
                <anchor moveWithCells="1">
                  <from>
                    <xdr:col>71</xdr:col>
                    <xdr:colOff>22860</xdr:colOff>
                    <xdr:row>5</xdr:row>
                    <xdr:rowOff>22860</xdr:rowOff>
                  </from>
                  <to>
                    <xdr:col>71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011" name="Drop Down 1409">
              <controlPr defaultSize="0" autoLine="0" autoPict="0">
                <anchor moveWithCells="1">
                  <from>
                    <xdr:col>71</xdr:col>
                    <xdr:colOff>22860</xdr:colOff>
                    <xdr:row>9</xdr:row>
                    <xdr:rowOff>22860</xdr:rowOff>
                  </from>
                  <to>
                    <xdr:col>72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012" name="Drop Down 1410">
              <controlPr defaultSize="0" autoLine="0" autoPict="0">
                <anchor moveWithCells="1">
                  <from>
                    <xdr:col>71</xdr:col>
                    <xdr:colOff>7620</xdr:colOff>
                    <xdr:row>10</xdr:row>
                    <xdr:rowOff>22860</xdr:rowOff>
                  </from>
                  <to>
                    <xdr:col>72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013" name="Drop Down 1411">
              <controlPr defaultSize="0" autoLine="0" autoPict="0">
                <anchor moveWithCells="1">
                  <from>
                    <xdr:col>71</xdr:col>
                    <xdr:colOff>7620</xdr:colOff>
                    <xdr:row>11</xdr:row>
                    <xdr:rowOff>22860</xdr:rowOff>
                  </from>
                  <to>
                    <xdr:col>72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014" name="Drop Down 1412">
              <controlPr defaultSize="0" autoLine="0" autoPict="0">
                <anchor moveWithCells="1">
                  <from>
                    <xdr:col>71</xdr:col>
                    <xdr:colOff>22860</xdr:colOff>
                    <xdr:row>12</xdr:row>
                    <xdr:rowOff>22860</xdr:rowOff>
                  </from>
                  <to>
                    <xdr:col>72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015" name="Drop Down 1413">
              <controlPr defaultSize="0" autoLine="0" autoPict="0">
                <anchor moveWithCells="1">
                  <from>
                    <xdr:col>71</xdr:col>
                    <xdr:colOff>22860</xdr:colOff>
                    <xdr:row>25</xdr:row>
                    <xdr:rowOff>22860</xdr:rowOff>
                  </from>
                  <to>
                    <xdr:col>71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016" name="Drop Down 1414">
              <controlPr defaultSize="0" autoLine="0" autoPict="0">
                <anchor moveWithCells="1">
                  <from>
                    <xdr:col>71</xdr:col>
                    <xdr:colOff>22860</xdr:colOff>
                    <xdr:row>48</xdr:row>
                    <xdr:rowOff>22860</xdr:rowOff>
                  </from>
                  <to>
                    <xdr:col>71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017" name="Drop Down 1415">
              <controlPr defaultSize="0" autoLine="0" autoPict="0">
                <anchor moveWithCells="1">
                  <from>
                    <xdr:col>71</xdr:col>
                    <xdr:colOff>22860</xdr:colOff>
                    <xdr:row>51</xdr:row>
                    <xdr:rowOff>22860</xdr:rowOff>
                  </from>
                  <to>
                    <xdr:col>71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018" name="Drop Down 1416">
              <controlPr defaultSize="0" autoLine="0" autoPict="0">
                <anchor moveWithCells="1">
                  <from>
                    <xdr:col>71</xdr:col>
                    <xdr:colOff>22860</xdr:colOff>
                    <xdr:row>52</xdr:row>
                    <xdr:rowOff>22860</xdr:rowOff>
                  </from>
                  <to>
                    <xdr:col>71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019" name="Drop Down 1417">
              <controlPr defaultSize="0" autoLine="0" autoPict="0">
                <anchor moveWithCells="1">
                  <from>
                    <xdr:col>71</xdr:col>
                    <xdr:colOff>22860</xdr:colOff>
                    <xdr:row>53</xdr:row>
                    <xdr:rowOff>22860</xdr:rowOff>
                  </from>
                  <to>
                    <xdr:col>71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020" name="Drop Down 1418">
              <controlPr defaultSize="0" autoLine="0" autoPict="0">
                <anchor moveWithCells="1">
                  <from>
                    <xdr:col>71</xdr:col>
                    <xdr:colOff>22860</xdr:colOff>
                    <xdr:row>54</xdr:row>
                    <xdr:rowOff>22860</xdr:rowOff>
                  </from>
                  <to>
                    <xdr:col>71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021" name="Drop Down 1419">
              <controlPr defaultSize="0" autoLine="0" autoPict="0">
                <anchor moveWithCells="1">
                  <from>
                    <xdr:col>71</xdr:col>
                    <xdr:colOff>22860</xdr:colOff>
                    <xdr:row>55</xdr:row>
                    <xdr:rowOff>22860</xdr:rowOff>
                  </from>
                  <to>
                    <xdr:col>71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022" name="Drop Down 1420">
              <controlPr defaultSize="0" autoLine="0" autoPict="0">
                <anchor moveWithCells="1">
                  <from>
                    <xdr:col>71</xdr:col>
                    <xdr:colOff>22860</xdr:colOff>
                    <xdr:row>8</xdr:row>
                    <xdr:rowOff>22860</xdr:rowOff>
                  </from>
                  <to>
                    <xdr:col>72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023" name="Drop Down 1421">
              <controlPr defaultSize="0" autoLine="0" autoPict="0">
                <anchor moveWithCells="1">
                  <from>
                    <xdr:col>71</xdr:col>
                    <xdr:colOff>22860</xdr:colOff>
                    <xdr:row>16</xdr:row>
                    <xdr:rowOff>22860</xdr:rowOff>
                  </from>
                  <to>
                    <xdr:col>72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024" name="Drop Down 1422">
              <controlPr defaultSize="0" autoLine="0" autoPict="0">
                <anchor moveWithCells="1">
                  <from>
                    <xdr:col>71</xdr:col>
                    <xdr:colOff>22860</xdr:colOff>
                    <xdr:row>15</xdr:row>
                    <xdr:rowOff>22860</xdr:rowOff>
                  </from>
                  <to>
                    <xdr:col>72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025" name="Drop Down 1424">
              <controlPr defaultSize="0" autoLine="0" autoPict="0">
                <anchor moveWithCells="1">
                  <from>
                    <xdr:col>72</xdr:col>
                    <xdr:colOff>22860</xdr:colOff>
                    <xdr:row>5</xdr:row>
                    <xdr:rowOff>22860</xdr:rowOff>
                  </from>
                  <to>
                    <xdr:col>72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026" name="Drop Down 1425">
              <controlPr defaultSize="0" autoLine="0" autoPict="0">
                <anchor moveWithCells="1">
                  <from>
                    <xdr:col>72</xdr:col>
                    <xdr:colOff>22860</xdr:colOff>
                    <xdr:row>9</xdr:row>
                    <xdr:rowOff>22860</xdr:rowOff>
                  </from>
                  <to>
                    <xdr:col>73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027" name="Drop Down 1426">
              <controlPr defaultSize="0" autoLine="0" autoPict="0">
                <anchor moveWithCells="1">
                  <from>
                    <xdr:col>72</xdr:col>
                    <xdr:colOff>7620</xdr:colOff>
                    <xdr:row>10</xdr:row>
                    <xdr:rowOff>22860</xdr:rowOff>
                  </from>
                  <to>
                    <xdr:col>73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1028" name="Drop Down 1427">
              <controlPr defaultSize="0" autoLine="0" autoPict="0">
                <anchor moveWithCells="1">
                  <from>
                    <xdr:col>72</xdr:col>
                    <xdr:colOff>7620</xdr:colOff>
                    <xdr:row>11</xdr:row>
                    <xdr:rowOff>22860</xdr:rowOff>
                  </from>
                  <to>
                    <xdr:col>73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1029" name="Drop Down 1428">
              <controlPr defaultSize="0" autoLine="0" autoPict="0">
                <anchor moveWithCells="1">
                  <from>
                    <xdr:col>72</xdr:col>
                    <xdr:colOff>22860</xdr:colOff>
                    <xdr:row>12</xdr:row>
                    <xdr:rowOff>22860</xdr:rowOff>
                  </from>
                  <to>
                    <xdr:col>73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030" name="Drop Down 1429">
              <controlPr defaultSize="0" autoLine="0" autoPict="0">
                <anchor moveWithCells="1">
                  <from>
                    <xdr:col>72</xdr:col>
                    <xdr:colOff>22860</xdr:colOff>
                    <xdr:row>25</xdr:row>
                    <xdr:rowOff>22860</xdr:rowOff>
                  </from>
                  <to>
                    <xdr:col>72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031" name="Drop Down 1430">
              <controlPr defaultSize="0" autoLine="0" autoPict="0">
                <anchor moveWithCells="1">
                  <from>
                    <xdr:col>72</xdr:col>
                    <xdr:colOff>22860</xdr:colOff>
                    <xdr:row>48</xdr:row>
                    <xdr:rowOff>22860</xdr:rowOff>
                  </from>
                  <to>
                    <xdr:col>72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032" name="Drop Down 1431">
              <controlPr defaultSize="0" autoLine="0" autoPict="0">
                <anchor moveWithCells="1">
                  <from>
                    <xdr:col>72</xdr:col>
                    <xdr:colOff>22860</xdr:colOff>
                    <xdr:row>51</xdr:row>
                    <xdr:rowOff>22860</xdr:rowOff>
                  </from>
                  <to>
                    <xdr:col>72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033" name="Drop Down 1432">
              <controlPr defaultSize="0" autoLine="0" autoPict="0">
                <anchor moveWithCells="1">
                  <from>
                    <xdr:col>72</xdr:col>
                    <xdr:colOff>22860</xdr:colOff>
                    <xdr:row>52</xdr:row>
                    <xdr:rowOff>22860</xdr:rowOff>
                  </from>
                  <to>
                    <xdr:col>72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034" name="Drop Down 1433">
              <controlPr defaultSize="0" autoLine="0" autoPict="0">
                <anchor moveWithCells="1">
                  <from>
                    <xdr:col>72</xdr:col>
                    <xdr:colOff>22860</xdr:colOff>
                    <xdr:row>53</xdr:row>
                    <xdr:rowOff>22860</xdr:rowOff>
                  </from>
                  <to>
                    <xdr:col>72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035" name="Drop Down 1434">
              <controlPr defaultSize="0" autoLine="0" autoPict="0">
                <anchor moveWithCells="1">
                  <from>
                    <xdr:col>72</xdr:col>
                    <xdr:colOff>22860</xdr:colOff>
                    <xdr:row>54</xdr:row>
                    <xdr:rowOff>22860</xdr:rowOff>
                  </from>
                  <to>
                    <xdr:col>72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036" name="Drop Down 1435">
              <controlPr defaultSize="0" autoLine="0" autoPict="0">
                <anchor moveWithCells="1">
                  <from>
                    <xdr:col>72</xdr:col>
                    <xdr:colOff>22860</xdr:colOff>
                    <xdr:row>55</xdr:row>
                    <xdr:rowOff>22860</xdr:rowOff>
                  </from>
                  <to>
                    <xdr:col>72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037" name="Drop Down 1436">
              <controlPr defaultSize="0" autoLine="0" autoPict="0">
                <anchor moveWithCells="1">
                  <from>
                    <xdr:col>72</xdr:col>
                    <xdr:colOff>22860</xdr:colOff>
                    <xdr:row>8</xdr:row>
                    <xdr:rowOff>22860</xdr:rowOff>
                  </from>
                  <to>
                    <xdr:col>73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038" name="Drop Down 1437">
              <controlPr defaultSize="0" autoLine="0" autoPict="0">
                <anchor moveWithCells="1">
                  <from>
                    <xdr:col>72</xdr:col>
                    <xdr:colOff>22860</xdr:colOff>
                    <xdr:row>16</xdr:row>
                    <xdr:rowOff>22860</xdr:rowOff>
                  </from>
                  <to>
                    <xdr:col>73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039" name="Drop Down 1438">
              <controlPr defaultSize="0" autoLine="0" autoPict="0">
                <anchor moveWithCells="1">
                  <from>
                    <xdr:col>72</xdr:col>
                    <xdr:colOff>22860</xdr:colOff>
                    <xdr:row>15</xdr:row>
                    <xdr:rowOff>22860</xdr:rowOff>
                  </from>
                  <to>
                    <xdr:col>73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040" name="Drop Down 1440">
              <controlPr defaultSize="0" autoLine="0" autoPict="0">
                <anchor moveWithCells="1">
                  <from>
                    <xdr:col>73</xdr:col>
                    <xdr:colOff>22860</xdr:colOff>
                    <xdr:row>5</xdr:row>
                    <xdr:rowOff>22860</xdr:rowOff>
                  </from>
                  <to>
                    <xdr:col>73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041" name="Drop Down 1441">
              <controlPr defaultSize="0" autoLine="0" autoPict="0">
                <anchor moveWithCells="1">
                  <from>
                    <xdr:col>73</xdr:col>
                    <xdr:colOff>22860</xdr:colOff>
                    <xdr:row>9</xdr:row>
                    <xdr:rowOff>22860</xdr:rowOff>
                  </from>
                  <to>
                    <xdr:col>74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042" name="Drop Down 1442">
              <controlPr defaultSize="0" autoLine="0" autoPict="0">
                <anchor moveWithCells="1">
                  <from>
                    <xdr:col>73</xdr:col>
                    <xdr:colOff>7620</xdr:colOff>
                    <xdr:row>10</xdr:row>
                    <xdr:rowOff>22860</xdr:rowOff>
                  </from>
                  <to>
                    <xdr:col>74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043" name="Drop Down 1443">
              <controlPr defaultSize="0" autoLine="0" autoPict="0">
                <anchor moveWithCells="1">
                  <from>
                    <xdr:col>73</xdr:col>
                    <xdr:colOff>7620</xdr:colOff>
                    <xdr:row>11</xdr:row>
                    <xdr:rowOff>22860</xdr:rowOff>
                  </from>
                  <to>
                    <xdr:col>74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044" name="Drop Down 1444">
              <controlPr defaultSize="0" autoLine="0" autoPict="0">
                <anchor moveWithCells="1">
                  <from>
                    <xdr:col>73</xdr:col>
                    <xdr:colOff>22860</xdr:colOff>
                    <xdr:row>12</xdr:row>
                    <xdr:rowOff>22860</xdr:rowOff>
                  </from>
                  <to>
                    <xdr:col>74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045" name="Drop Down 1445">
              <controlPr defaultSize="0" autoLine="0" autoPict="0">
                <anchor moveWithCells="1">
                  <from>
                    <xdr:col>73</xdr:col>
                    <xdr:colOff>22860</xdr:colOff>
                    <xdr:row>25</xdr:row>
                    <xdr:rowOff>22860</xdr:rowOff>
                  </from>
                  <to>
                    <xdr:col>73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046" name="Drop Down 1446">
              <controlPr defaultSize="0" autoLine="0" autoPict="0">
                <anchor moveWithCells="1">
                  <from>
                    <xdr:col>73</xdr:col>
                    <xdr:colOff>22860</xdr:colOff>
                    <xdr:row>48</xdr:row>
                    <xdr:rowOff>22860</xdr:rowOff>
                  </from>
                  <to>
                    <xdr:col>73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1047" name="Drop Down 1447">
              <controlPr defaultSize="0" autoLine="0" autoPict="0">
                <anchor moveWithCells="1">
                  <from>
                    <xdr:col>73</xdr:col>
                    <xdr:colOff>22860</xdr:colOff>
                    <xdr:row>51</xdr:row>
                    <xdr:rowOff>22860</xdr:rowOff>
                  </from>
                  <to>
                    <xdr:col>73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1048" name="Drop Down 1448">
              <controlPr defaultSize="0" autoLine="0" autoPict="0">
                <anchor moveWithCells="1">
                  <from>
                    <xdr:col>73</xdr:col>
                    <xdr:colOff>22860</xdr:colOff>
                    <xdr:row>52</xdr:row>
                    <xdr:rowOff>22860</xdr:rowOff>
                  </from>
                  <to>
                    <xdr:col>73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049" name="Drop Down 1449">
              <controlPr defaultSize="0" autoLine="0" autoPict="0">
                <anchor moveWithCells="1">
                  <from>
                    <xdr:col>73</xdr:col>
                    <xdr:colOff>22860</xdr:colOff>
                    <xdr:row>53</xdr:row>
                    <xdr:rowOff>22860</xdr:rowOff>
                  </from>
                  <to>
                    <xdr:col>73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050" name="Drop Down 1450">
              <controlPr defaultSize="0" autoLine="0" autoPict="0">
                <anchor moveWithCells="1">
                  <from>
                    <xdr:col>73</xdr:col>
                    <xdr:colOff>22860</xdr:colOff>
                    <xdr:row>54</xdr:row>
                    <xdr:rowOff>22860</xdr:rowOff>
                  </from>
                  <to>
                    <xdr:col>73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1051" name="Drop Down 1451">
              <controlPr defaultSize="0" autoLine="0" autoPict="0">
                <anchor moveWithCells="1">
                  <from>
                    <xdr:col>73</xdr:col>
                    <xdr:colOff>22860</xdr:colOff>
                    <xdr:row>55</xdr:row>
                    <xdr:rowOff>22860</xdr:rowOff>
                  </from>
                  <to>
                    <xdr:col>73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1052" name="Drop Down 1452">
              <controlPr defaultSize="0" autoLine="0" autoPict="0">
                <anchor moveWithCells="1">
                  <from>
                    <xdr:col>73</xdr:col>
                    <xdr:colOff>22860</xdr:colOff>
                    <xdr:row>8</xdr:row>
                    <xdr:rowOff>22860</xdr:rowOff>
                  </from>
                  <to>
                    <xdr:col>74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1053" name="Drop Down 1453">
              <controlPr defaultSize="0" autoLine="0" autoPict="0">
                <anchor moveWithCells="1">
                  <from>
                    <xdr:col>73</xdr:col>
                    <xdr:colOff>22860</xdr:colOff>
                    <xdr:row>16</xdr:row>
                    <xdr:rowOff>22860</xdr:rowOff>
                  </from>
                  <to>
                    <xdr:col>74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054" name="Drop Down 1454">
              <controlPr defaultSize="0" autoLine="0" autoPict="0">
                <anchor moveWithCells="1">
                  <from>
                    <xdr:col>73</xdr:col>
                    <xdr:colOff>22860</xdr:colOff>
                    <xdr:row>15</xdr:row>
                    <xdr:rowOff>22860</xdr:rowOff>
                  </from>
                  <to>
                    <xdr:col>74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1055" name="Drop Down 1456">
              <controlPr defaultSize="0" autoLine="0" autoPict="0">
                <anchor moveWithCells="1">
                  <from>
                    <xdr:col>74</xdr:col>
                    <xdr:colOff>22860</xdr:colOff>
                    <xdr:row>5</xdr:row>
                    <xdr:rowOff>22860</xdr:rowOff>
                  </from>
                  <to>
                    <xdr:col>74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1056" name="Drop Down 1457">
              <controlPr defaultSize="0" autoLine="0" autoPict="0">
                <anchor moveWithCells="1">
                  <from>
                    <xdr:col>74</xdr:col>
                    <xdr:colOff>22860</xdr:colOff>
                    <xdr:row>9</xdr:row>
                    <xdr:rowOff>22860</xdr:rowOff>
                  </from>
                  <to>
                    <xdr:col>75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1057" name="Drop Down 1458">
              <controlPr defaultSize="0" autoLine="0" autoPict="0">
                <anchor moveWithCells="1">
                  <from>
                    <xdr:col>74</xdr:col>
                    <xdr:colOff>7620</xdr:colOff>
                    <xdr:row>10</xdr:row>
                    <xdr:rowOff>22860</xdr:rowOff>
                  </from>
                  <to>
                    <xdr:col>75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058" name="Drop Down 1459">
              <controlPr defaultSize="0" autoLine="0" autoPict="0">
                <anchor moveWithCells="1">
                  <from>
                    <xdr:col>74</xdr:col>
                    <xdr:colOff>7620</xdr:colOff>
                    <xdr:row>11</xdr:row>
                    <xdr:rowOff>22860</xdr:rowOff>
                  </from>
                  <to>
                    <xdr:col>75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1059" name="Drop Down 1460">
              <controlPr defaultSize="0" autoLine="0" autoPict="0">
                <anchor moveWithCells="1">
                  <from>
                    <xdr:col>74</xdr:col>
                    <xdr:colOff>22860</xdr:colOff>
                    <xdr:row>12</xdr:row>
                    <xdr:rowOff>22860</xdr:rowOff>
                  </from>
                  <to>
                    <xdr:col>75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060" name="Drop Down 1461">
              <controlPr defaultSize="0" autoLine="0" autoPict="0">
                <anchor moveWithCells="1">
                  <from>
                    <xdr:col>74</xdr:col>
                    <xdr:colOff>22860</xdr:colOff>
                    <xdr:row>25</xdr:row>
                    <xdr:rowOff>22860</xdr:rowOff>
                  </from>
                  <to>
                    <xdr:col>74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061" name="Drop Down 1462">
              <controlPr defaultSize="0" autoLine="0" autoPict="0">
                <anchor moveWithCells="1">
                  <from>
                    <xdr:col>74</xdr:col>
                    <xdr:colOff>22860</xdr:colOff>
                    <xdr:row>48</xdr:row>
                    <xdr:rowOff>22860</xdr:rowOff>
                  </from>
                  <to>
                    <xdr:col>74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062" name="Drop Down 1463">
              <controlPr defaultSize="0" autoLine="0" autoPict="0">
                <anchor moveWithCells="1">
                  <from>
                    <xdr:col>74</xdr:col>
                    <xdr:colOff>22860</xdr:colOff>
                    <xdr:row>51</xdr:row>
                    <xdr:rowOff>22860</xdr:rowOff>
                  </from>
                  <to>
                    <xdr:col>74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063" name="Drop Down 1464">
              <controlPr defaultSize="0" autoLine="0" autoPict="0">
                <anchor moveWithCells="1">
                  <from>
                    <xdr:col>74</xdr:col>
                    <xdr:colOff>22860</xdr:colOff>
                    <xdr:row>52</xdr:row>
                    <xdr:rowOff>22860</xdr:rowOff>
                  </from>
                  <to>
                    <xdr:col>74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064" name="Drop Down 1465">
              <controlPr defaultSize="0" autoLine="0" autoPict="0">
                <anchor moveWithCells="1">
                  <from>
                    <xdr:col>74</xdr:col>
                    <xdr:colOff>22860</xdr:colOff>
                    <xdr:row>53</xdr:row>
                    <xdr:rowOff>22860</xdr:rowOff>
                  </from>
                  <to>
                    <xdr:col>74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065" name="Drop Down 1466">
              <controlPr defaultSize="0" autoLine="0" autoPict="0">
                <anchor moveWithCells="1">
                  <from>
                    <xdr:col>74</xdr:col>
                    <xdr:colOff>22860</xdr:colOff>
                    <xdr:row>54</xdr:row>
                    <xdr:rowOff>22860</xdr:rowOff>
                  </from>
                  <to>
                    <xdr:col>74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066" name="Drop Down 1467">
              <controlPr defaultSize="0" autoLine="0" autoPict="0">
                <anchor moveWithCells="1">
                  <from>
                    <xdr:col>74</xdr:col>
                    <xdr:colOff>22860</xdr:colOff>
                    <xdr:row>55</xdr:row>
                    <xdr:rowOff>22860</xdr:rowOff>
                  </from>
                  <to>
                    <xdr:col>74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1067" name="Drop Down 1468">
              <controlPr defaultSize="0" autoLine="0" autoPict="0">
                <anchor moveWithCells="1">
                  <from>
                    <xdr:col>74</xdr:col>
                    <xdr:colOff>22860</xdr:colOff>
                    <xdr:row>8</xdr:row>
                    <xdr:rowOff>22860</xdr:rowOff>
                  </from>
                  <to>
                    <xdr:col>75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1068" name="Drop Down 1469">
              <controlPr defaultSize="0" autoLine="0" autoPict="0">
                <anchor moveWithCells="1">
                  <from>
                    <xdr:col>74</xdr:col>
                    <xdr:colOff>22860</xdr:colOff>
                    <xdr:row>16</xdr:row>
                    <xdr:rowOff>22860</xdr:rowOff>
                  </from>
                  <to>
                    <xdr:col>75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1069" name="Drop Down 1470">
              <controlPr defaultSize="0" autoLine="0" autoPict="0">
                <anchor moveWithCells="1">
                  <from>
                    <xdr:col>74</xdr:col>
                    <xdr:colOff>22860</xdr:colOff>
                    <xdr:row>15</xdr:row>
                    <xdr:rowOff>22860</xdr:rowOff>
                  </from>
                  <to>
                    <xdr:col>75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070" name="Drop Down 1472">
              <controlPr defaultSize="0" autoLine="0" autoPict="0">
                <anchor moveWithCells="1">
                  <from>
                    <xdr:col>75</xdr:col>
                    <xdr:colOff>22860</xdr:colOff>
                    <xdr:row>5</xdr:row>
                    <xdr:rowOff>22860</xdr:rowOff>
                  </from>
                  <to>
                    <xdr:col>75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071" name="Drop Down 1473">
              <controlPr defaultSize="0" autoLine="0" autoPict="0">
                <anchor moveWithCells="1">
                  <from>
                    <xdr:col>75</xdr:col>
                    <xdr:colOff>22860</xdr:colOff>
                    <xdr:row>9</xdr:row>
                    <xdr:rowOff>22860</xdr:rowOff>
                  </from>
                  <to>
                    <xdr:col>76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1072" name="Drop Down 1474">
              <controlPr defaultSize="0" autoLine="0" autoPict="0">
                <anchor moveWithCells="1">
                  <from>
                    <xdr:col>75</xdr:col>
                    <xdr:colOff>7620</xdr:colOff>
                    <xdr:row>10</xdr:row>
                    <xdr:rowOff>22860</xdr:rowOff>
                  </from>
                  <to>
                    <xdr:col>76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1073" name="Drop Down 1475">
              <controlPr defaultSize="0" autoLine="0" autoPict="0">
                <anchor moveWithCells="1">
                  <from>
                    <xdr:col>75</xdr:col>
                    <xdr:colOff>7620</xdr:colOff>
                    <xdr:row>11</xdr:row>
                    <xdr:rowOff>22860</xdr:rowOff>
                  </from>
                  <to>
                    <xdr:col>76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1074" name="Drop Down 1476">
              <controlPr defaultSize="0" autoLine="0" autoPict="0">
                <anchor moveWithCells="1">
                  <from>
                    <xdr:col>75</xdr:col>
                    <xdr:colOff>22860</xdr:colOff>
                    <xdr:row>12</xdr:row>
                    <xdr:rowOff>22860</xdr:rowOff>
                  </from>
                  <to>
                    <xdr:col>76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075" name="Drop Down 1477">
              <controlPr defaultSize="0" autoLine="0" autoPict="0">
                <anchor moveWithCells="1">
                  <from>
                    <xdr:col>75</xdr:col>
                    <xdr:colOff>22860</xdr:colOff>
                    <xdr:row>25</xdr:row>
                    <xdr:rowOff>22860</xdr:rowOff>
                  </from>
                  <to>
                    <xdr:col>75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1076" name="Drop Down 1478">
              <controlPr defaultSize="0" autoLine="0" autoPict="0">
                <anchor moveWithCells="1">
                  <from>
                    <xdr:col>75</xdr:col>
                    <xdr:colOff>22860</xdr:colOff>
                    <xdr:row>48</xdr:row>
                    <xdr:rowOff>22860</xdr:rowOff>
                  </from>
                  <to>
                    <xdr:col>75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1077" name="Drop Down 1479">
              <controlPr defaultSize="0" autoLine="0" autoPict="0">
                <anchor moveWithCells="1">
                  <from>
                    <xdr:col>75</xdr:col>
                    <xdr:colOff>22860</xdr:colOff>
                    <xdr:row>51</xdr:row>
                    <xdr:rowOff>22860</xdr:rowOff>
                  </from>
                  <to>
                    <xdr:col>75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1078" name="Drop Down 1480">
              <controlPr defaultSize="0" autoLine="0" autoPict="0">
                <anchor moveWithCells="1">
                  <from>
                    <xdr:col>75</xdr:col>
                    <xdr:colOff>22860</xdr:colOff>
                    <xdr:row>52</xdr:row>
                    <xdr:rowOff>22860</xdr:rowOff>
                  </from>
                  <to>
                    <xdr:col>75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079" name="Drop Down 1481">
              <controlPr defaultSize="0" autoLine="0" autoPict="0">
                <anchor moveWithCells="1">
                  <from>
                    <xdr:col>75</xdr:col>
                    <xdr:colOff>22860</xdr:colOff>
                    <xdr:row>53</xdr:row>
                    <xdr:rowOff>22860</xdr:rowOff>
                  </from>
                  <to>
                    <xdr:col>75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080" name="Drop Down 1482">
              <controlPr defaultSize="0" autoLine="0" autoPict="0">
                <anchor moveWithCells="1">
                  <from>
                    <xdr:col>75</xdr:col>
                    <xdr:colOff>22860</xdr:colOff>
                    <xdr:row>54</xdr:row>
                    <xdr:rowOff>22860</xdr:rowOff>
                  </from>
                  <to>
                    <xdr:col>75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081" name="Drop Down 1483">
              <controlPr defaultSize="0" autoLine="0" autoPict="0">
                <anchor moveWithCells="1">
                  <from>
                    <xdr:col>75</xdr:col>
                    <xdr:colOff>22860</xdr:colOff>
                    <xdr:row>55</xdr:row>
                    <xdr:rowOff>22860</xdr:rowOff>
                  </from>
                  <to>
                    <xdr:col>75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082" name="Drop Down 1484">
              <controlPr defaultSize="0" autoLine="0" autoPict="0">
                <anchor moveWithCells="1">
                  <from>
                    <xdr:col>75</xdr:col>
                    <xdr:colOff>22860</xdr:colOff>
                    <xdr:row>8</xdr:row>
                    <xdr:rowOff>22860</xdr:rowOff>
                  </from>
                  <to>
                    <xdr:col>76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083" name="Drop Down 1485">
              <controlPr defaultSize="0" autoLine="0" autoPict="0">
                <anchor moveWithCells="1">
                  <from>
                    <xdr:col>75</xdr:col>
                    <xdr:colOff>22860</xdr:colOff>
                    <xdr:row>16</xdr:row>
                    <xdr:rowOff>22860</xdr:rowOff>
                  </from>
                  <to>
                    <xdr:col>76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084" name="Drop Down 1486">
              <controlPr defaultSize="0" autoLine="0" autoPict="0">
                <anchor moveWithCells="1">
                  <from>
                    <xdr:col>75</xdr:col>
                    <xdr:colOff>22860</xdr:colOff>
                    <xdr:row>15</xdr:row>
                    <xdr:rowOff>22860</xdr:rowOff>
                  </from>
                  <to>
                    <xdr:col>76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085" name="Drop Down 1488">
              <controlPr defaultSize="0" autoLine="0" autoPict="0">
                <anchor moveWithCells="1">
                  <from>
                    <xdr:col>76</xdr:col>
                    <xdr:colOff>22860</xdr:colOff>
                    <xdr:row>5</xdr:row>
                    <xdr:rowOff>22860</xdr:rowOff>
                  </from>
                  <to>
                    <xdr:col>76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086" name="Drop Down 1489">
              <controlPr defaultSize="0" autoLine="0" autoPict="0">
                <anchor moveWithCells="1">
                  <from>
                    <xdr:col>76</xdr:col>
                    <xdr:colOff>22860</xdr:colOff>
                    <xdr:row>9</xdr:row>
                    <xdr:rowOff>22860</xdr:rowOff>
                  </from>
                  <to>
                    <xdr:col>77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1087" name="Drop Down 1490">
              <controlPr defaultSize="0" autoLine="0" autoPict="0">
                <anchor moveWithCells="1">
                  <from>
                    <xdr:col>76</xdr:col>
                    <xdr:colOff>7620</xdr:colOff>
                    <xdr:row>10</xdr:row>
                    <xdr:rowOff>22860</xdr:rowOff>
                  </from>
                  <to>
                    <xdr:col>77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1088" name="Drop Down 1491">
              <controlPr defaultSize="0" autoLine="0" autoPict="0">
                <anchor moveWithCells="1">
                  <from>
                    <xdr:col>76</xdr:col>
                    <xdr:colOff>7620</xdr:colOff>
                    <xdr:row>11</xdr:row>
                    <xdr:rowOff>22860</xdr:rowOff>
                  </from>
                  <to>
                    <xdr:col>77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1089" name="Drop Down 1492">
              <controlPr defaultSize="0" autoLine="0" autoPict="0">
                <anchor moveWithCells="1">
                  <from>
                    <xdr:col>76</xdr:col>
                    <xdr:colOff>22860</xdr:colOff>
                    <xdr:row>12</xdr:row>
                    <xdr:rowOff>22860</xdr:rowOff>
                  </from>
                  <to>
                    <xdr:col>77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1090" name="Drop Down 1493">
              <controlPr defaultSize="0" autoLine="0" autoPict="0">
                <anchor moveWithCells="1">
                  <from>
                    <xdr:col>76</xdr:col>
                    <xdr:colOff>22860</xdr:colOff>
                    <xdr:row>25</xdr:row>
                    <xdr:rowOff>22860</xdr:rowOff>
                  </from>
                  <to>
                    <xdr:col>76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1091" name="Drop Down 1494">
              <controlPr defaultSize="0" autoLine="0" autoPict="0">
                <anchor moveWithCells="1">
                  <from>
                    <xdr:col>76</xdr:col>
                    <xdr:colOff>22860</xdr:colOff>
                    <xdr:row>48</xdr:row>
                    <xdr:rowOff>22860</xdr:rowOff>
                  </from>
                  <to>
                    <xdr:col>76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1092" name="Drop Down 1495">
              <controlPr defaultSize="0" autoLine="0" autoPict="0">
                <anchor moveWithCells="1">
                  <from>
                    <xdr:col>76</xdr:col>
                    <xdr:colOff>22860</xdr:colOff>
                    <xdr:row>51</xdr:row>
                    <xdr:rowOff>22860</xdr:rowOff>
                  </from>
                  <to>
                    <xdr:col>76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1093" name="Drop Down 1496">
              <controlPr defaultSize="0" autoLine="0" autoPict="0">
                <anchor moveWithCells="1">
                  <from>
                    <xdr:col>76</xdr:col>
                    <xdr:colOff>22860</xdr:colOff>
                    <xdr:row>52</xdr:row>
                    <xdr:rowOff>22860</xdr:rowOff>
                  </from>
                  <to>
                    <xdr:col>76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1094" name="Drop Down 1497">
              <controlPr defaultSize="0" autoLine="0" autoPict="0">
                <anchor moveWithCells="1">
                  <from>
                    <xdr:col>76</xdr:col>
                    <xdr:colOff>22860</xdr:colOff>
                    <xdr:row>53</xdr:row>
                    <xdr:rowOff>22860</xdr:rowOff>
                  </from>
                  <to>
                    <xdr:col>76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095" name="Drop Down 1498">
              <controlPr defaultSize="0" autoLine="0" autoPict="0">
                <anchor moveWithCells="1">
                  <from>
                    <xdr:col>76</xdr:col>
                    <xdr:colOff>22860</xdr:colOff>
                    <xdr:row>54</xdr:row>
                    <xdr:rowOff>22860</xdr:rowOff>
                  </from>
                  <to>
                    <xdr:col>76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096" name="Drop Down 1499">
              <controlPr defaultSize="0" autoLine="0" autoPict="0">
                <anchor moveWithCells="1">
                  <from>
                    <xdr:col>76</xdr:col>
                    <xdr:colOff>22860</xdr:colOff>
                    <xdr:row>55</xdr:row>
                    <xdr:rowOff>22860</xdr:rowOff>
                  </from>
                  <to>
                    <xdr:col>76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1097" name="Drop Down 1500">
              <controlPr defaultSize="0" autoLine="0" autoPict="0">
                <anchor moveWithCells="1">
                  <from>
                    <xdr:col>76</xdr:col>
                    <xdr:colOff>22860</xdr:colOff>
                    <xdr:row>8</xdr:row>
                    <xdr:rowOff>22860</xdr:rowOff>
                  </from>
                  <to>
                    <xdr:col>77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098" name="Drop Down 1501">
              <controlPr defaultSize="0" autoLine="0" autoPict="0">
                <anchor moveWithCells="1">
                  <from>
                    <xdr:col>76</xdr:col>
                    <xdr:colOff>22860</xdr:colOff>
                    <xdr:row>16</xdr:row>
                    <xdr:rowOff>22860</xdr:rowOff>
                  </from>
                  <to>
                    <xdr:col>77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1099" name="Drop Down 1502">
              <controlPr defaultSize="0" autoLine="0" autoPict="0">
                <anchor moveWithCells="1">
                  <from>
                    <xdr:col>76</xdr:col>
                    <xdr:colOff>22860</xdr:colOff>
                    <xdr:row>15</xdr:row>
                    <xdr:rowOff>22860</xdr:rowOff>
                  </from>
                  <to>
                    <xdr:col>77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1100" name="Drop Down 1504">
              <controlPr defaultSize="0" autoLine="0" autoPict="0">
                <anchor moveWithCells="1">
                  <from>
                    <xdr:col>77</xdr:col>
                    <xdr:colOff>22860</xdr:colOff>
                    <xdr:row>5</xdr:row>
                    <xdr:rowOff>22860</xdr:rowOff>
                  </from>
                  <to>
                    <xdr:col>77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1101" name="Drop Down 1505">
              <controlPr defaultSize="0" autoLine="0" autoPict="0">
                <anchor moveWithCells="1">
                  <from>
                    <xdr:col>77</xdr:col>
                    <xdr:colOff>22860</xdr:colOff>
                    <xdr:row>9</xdr:row>
                    <xdr:rowOff>22860</xdr:rowOff>
                  </from>
                  <to>
                    <xdr:col>78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1102" name="Drop Down 1506">
              <controlPr defaultSize="0" autoLine="0" autoPict="0">
                <anchor moveWithCells="1">
                  <from>
                    <xdr:col>77</xdr:col>
                    <xdr:colOff>7620</xdr:colOff>
                    <xdr:row>10</xdr:row>
                    <xdr:rowOff>22860</xdr:rowOff>
                  </from>
                  <to>
                    <xdr:col>78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103" name="Drop Down 1507">
              <controlPr defaultSize="0" autoLine="0" autoPict="0">
                <anchor moveWithCells="1">
                  <from>
                    <xdr:col>77</xdr:col>
                    <xdr:colOff>7620</xdr:colOff>
                    <xdr:row>11</xdr:row>
                    <xdr:rowOff>22860</xdr:rowOff>
                  </from>
                  <to>
                    <xdr:col>78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1104" name="Drop Down 1508">
              <controlPr defaultSize="0" autoLine="0" autoPict="0">
                <anchor moveWithCells="1">
                  <from>
                    <xdr:col>77</xdr:col>
                    <xdr:colOff>22860</xdr:colOff>
                    <xdr:row>12</xdr:row>
                    <xdr:rowOff>22860</xdr:rowOff>
                  </from>
                  <to>
                    <xdr:col>78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105" name="Drop Down 1509">
              <controlPr defaultSize="0" autoLine="0" autoPict="0">
                <anchor moveWithCells="1">
                  <from>
                    <xdr:col>77</xdr:col>
                    <xdr:colOff>22860</xdr:colOff>
                    <xdr:row>25</xdr:row>
                    <xdr:rowOff>22860</xdr:rowOff>
                  </from>
                  <to>
                    <xdr:col>77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1106" name="Drop Down 1510">
              <controlPr defaultSize="0" autoLine="0" autoPict="0">
                <anchor moveWithCells="1">
                  <from>
                    <xdr:col>77</xdr:col>
                    <xdr:colOff>22860</xdr:colOff>
                    <xdr:row>48</xdr:row>
                    <xdr:rowOff>22860</xdr:rowOff>
                  </from>
                  <to>
                    <xdr:col>77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1107" name="Drop Down 1511">
              <controlPr defaultSize="0" autoLine="0" autoPict="0">
                <anchor moveWithCells="1">
                  <from>
                    <xdr:col>77</xdr:col>
                    <xdr:colOff>22860</xdr:colOff>
                    <xdr:row>51</xdr:row>
                    <xdr:rowOff>22860</xdr:rowOff>
                  </from>
                  <to>
                    <xdr:col>77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1108" name="Drop Down 1512">
              <controlPr defaultSize="0" autoLine="0" autoPict="0">
                <anchor moveWithCells="1">
                  <from>
                    <xdr:col>77</xdr:col>
                    <xdr:colOff>22860</xdr:colOff>
                    <xdr:row>52</xdr:row>
                    <xdr:rowOff>22860</xdr:rowOff>
                  </from>
                  <to>
                    <xdr:col>77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1109" name="Drop Down 1513">
              <controlPr defaultSize="0" autoLine="0" autoPict="0">
                <anchor moveWithCells="1">
                  <from>
                    <xdr:col>77</xdr:col>
                    <xdr:colOff>22860</xdr:colOff>
                    <xdr:row>53</xdr:row>
                    <xdr:rowOff>22860</xdr:rowOff>
                  </from>
                  <to>
                    <xdr:col>77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1110" name="Drop Down 1514">
              <controlPr defaultSize="0" autoLine="0" autoPict="0">
                <anchor moveWithCells="1">
                  <from>
                    <xdr:col>77</xdr:col>
                    <xdr:colOff>22860</xdr:colOff>
                    <xdr:row>54</xdr:row>
                    <xdr:rowOff>22860</xdr:rowOff>
                  </from>
                  <to>
                    <xdr:col>77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1111" name="Drop Down 1515">
              <controlPr defaultSize="0" autoLine="0" autoPict="0">
                <anchor moveWithCells="1">
                  <from>
                    <xdr:col>77</xdr:col>
                    <xdr:colOff>22860</xdr:colOff>
                    <xdr:row>55</xdr:row>
                    <xdr:rowOff>22860</xdr:rowOff>
                  </from>
                  <to>
                    <xdr:col>77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1112" name="Drop Down 1516">
              <controlPr defaultSize="0" autoLine="0" autoPict="0">
                <anchor moveWithCells="1">
                  <from>
                    <xdr:col>77</xdr:col>
                    <xdr:colOff>22860</xdr:colOff>
                    <xdr:row>8</xdr:row>
                    <xdr:rowOff>22860</xdr:rowOff>
                  </from>
                  <to>
                    <xdr:col>78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1113" name="Drop Down 1517">
              <controlPr defaultSize="0" autoLine="0" autoPict="0">
                <anchor moveWithCells="1">
                  <from>
                    <xdr:col>77</xdr:col>
                    <xdr:colOff>22860</xdr:colOff>
                    <xdr:row>16</xdr:row>
                    <xdr:rowOff>22860</xdr:rowOff>
                  </from>
                  <to>
                    <xdr:col>78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1114" name="Drop Down 1518">
              <controlPr defaultSize="0" autoLine="0" autoPict="0">
                <anchor moveWithCells="1">
                  <from>
                    <xdr:col>77</xdr:col>
                    <xdr:colOff>22860</xdr:colOff>
                    <xdr:row>15</xdr:row>
                    <xdr:rowOff>22860</xdr:rowOff>
                  </from>
                  <to>
                    <xdr:col>78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1115" name="Drop Down 1520">
              <controlPr defaultSize="0" autoLine="0" autoPict="0">
                <anchor moveWithCells="1">
                  <from>
                    <xdr:col>78</xdr:col>
                    <xdr:colOff>22860</xdr:colOff>
                    <xdr:row>5</xdr:row>
                    <xdr:rowOff>22860</xdr:rowOff>
                  </from>
                  <to>
                    <xdr:col>78</xdr:col>
                    <xdr:colOff>1280160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1116" name="Drop Down 1521">
              <controlPr defaultSize="0" autoLine="0" autoPict="0">
                <anchor moveWithCells="1">
                  <from>
                    <xdr:col>78</xdr:col>
                    <xdr:colOff>22860</xdr:colOff>
                    <xdr:row>9</xdr:row>
                    <xdr:rowOff>15240</xdr:rowOff>
                  </from>
                  <to>
                    <xdr:col>79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1117" name="Drop Down 1522">
              <controlPr defaultSize="0" autoLine="0" autoPict="0">
                <anchor moveWithCells="1">
                  <from>
                    <xdr:col>78</xdr:col>
                    <xdr:colOff>15240</xdr:colOff>
                    <xdr:row>10</xdr:row>
                    <xdr:rowOff>22860</xdr:rowOff>
                  </from>
                  <to>
                    <xdr:col>79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1118" name="Drop Down 1523">
              <controlPr defaultSize="0" autoLine="0" autoPict="0">
                <anchor moveWithCells="1">
                  <from>
                    <xdr:col>78</xdr:col>
                    <xdr:colOff>22860</xdr:colOff>
                    <xdr:row>11</xdr:row>
                    <xdr:rowOff>22860</xdr:rowOff>
                  </from>
                  <to>
                    <xdr:col>79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1119" name="Drop Down 1524">
              <controlPr defaultSize="0" autoLine="0" autoPict="0">
                <anchor moveWithCells="1">
                  <from>
                    <xdr:col>78</xdr:col>
                    <xdr:colOff>22860</xdr:colOff>
                    <xdr:row>12</xdr:row>
                    <xdr:rowOff>15240</xdr:rowOff>
                  </from>
                  <to>
                    <xdr:col>78</xdr:col>
                    <xdr:colOff>2095500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1120" name="Drop Down 1525">
              <controlPr defaultSize="0" autoLine="0" autoPict="0">
                <anchor moveWithCells="1">
                  <from>
                    <xdr:col>78</xdr:col>
                    <xdr:colOff>22860</xdr:colOff>
                    <xdr:row>25</xdr:row>
                    <xdr:rowOff>22860</xdr:rowOff>
                  </from>
                  <to>
                    <xdr:col>78</xdr:col>
                    <xdr:colOff>1813560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1121" name="Drop Down 1526">
              <controlPr defaultSize="0" autoLine="0" autoPict="0">
                <anchor moveWithCells="1">
                  <from>
                    <xdr:col>78</xdr:col>
                    <xdr:colOff>22860</xdr:colOff>
                    <xdr:row>48</xdr:row>
                    <xdr:rowOff>22860</xdr:rowOff>
                  </from>
                  <to>
                    <xdr:col>78</xdr:col>
                    <xdr:colOff>1813560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1122" name="Drop Down 1527">
              <controlPr defaultSize="0" autoLine="0" autoPict="0">
                <anchor moveWithCells="1">
                  <from>
                    <xdr:col>78</xdr:col>
                    <xdr:colOff>22860</xdr:colOff>
                    <xdr:row>51</xdr:row>
                    <xdr:rowOff>22860</xdr:rowOff>
                  </from>
                  <to>
                    <xdr:col>78</xdr:col>
                    <xdr:colOff>1813560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1123" name="Drop Down 1528">
              <controlPr defaultSize="0" autoLine="0" autoPict="0">
                <anchor moveWithCells="1">
                  <from>
                    <xdr:col>78</xdr:col>
                    <xdr:colOff>22860</xdr:colOff>
                    <xdr:row>52</xdr:row>
                    <xdr:rowOff>22860</xdr:rowOff>
                  </from>
                  <to>
                    <xdr:col>78</xdr:col>
                    <xdr:colOff>1813560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124" name="Drop Down 1529">
              <controlPr defaultSize="0" autoLine="0" autoPict="0">
                <anchor moveWithCells="1">
                  <from>
                    <xdr:col>78</xdr:col>
                    <xdr:colOff>22860</xdr:colOff>
                    <xdr:row>53</xdr:row>
                    <xdr:rowOff>22860</xdr:rowOff>
                  </from>
                  <to>
                    <xdr:col>78</xdr:col>
                    <xdr:colOff>1813560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1125" name="Drop Down 1530">
              <controlPr defaultSize="0" autoLine="0" autoPict="0">
                <anchor moveWithCells="1">
                  <from>
                    <xdr:col>78</xdr:col>
                    <xdr:colOff>22860</xdr:colOff>
                    <xdr:row>54</xdr:row>
                    <xdr:rowOff>22860</xdr:rowOff>
                  </from>
                  <to>
                    <xdr:col>78</xdr:col>
                    <xdr:colOff>1813560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1126" name="Drop Down 1531">
              <controlPr defaultSize="0" autoLine="0" autoPict="0">
                <anchor moveWithCells="1">
                  <from>
                    <xdr:col>78</xdr:col>
                    <xdr:colOff>22860</xdr:colOff>
                    <xdr:row>55</xdr:row>
                    <xdr:rowOff>22860</xdr:rowOff>
                  </from>
                  <to>
                    <xdr:col>78</xdr:col>
                    <xdr:colOff>1813560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1127" name="Drop Down 1532">
              <controlPr defaultSize="0" autoLine="0" autoPict="0">
                <anchor moveWithCells="1">
                  <from>
                    <xdr:col>78</xdr:col>
                    <xdr:colOff>22860</xdr:colOff>
                    <xdr:row>8</xdr:row>
                    <xdr:rowOff>22860</xdr:rowOff>
                  </from>
                  <to>
                    <xdr:col>79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1128" name="Drop Down 1533">
              <controlPr defaultSize="0" autoLine="0" autoPict="0">
                <anchor moveWithCells="1">
                  <from>
                    <xdr:col>78</xdr:col>
                    <xdr:colOff>15240</xdr:colOff>
                    <xdr:row>16</xdr:row>
                    <xdr:rowOff>15240</xdr:rowOff>
                  </from>
                  <to>
                    <xdr:col>79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1129" name="Drop Down 1534">
              <controlPr defaultSize="0" autoLine="0" autoPict="0">
                <anchor moveWithCells="1">
                  <from>
                    <xdr:col>78</xdr:col>
                    <xdr:colOff>15240</xdr:colOff>
                    <xdr:row>15</xdr:row>
                    <xdr:rowOff>15240</xdr:rowOff>
                  </from>
                  <to>
                    <xdr:col>79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2742740F-FE8F-4D73-8231-77DC562DF7E8}">
            <xm:f>Vastaukset_raiteet!E5=1</xm:f>
            <x14:dxf>
              <fill>
                <patternFill>
                  <bgColor rgb="FF7030A0"/>
                </patternFill>
              </fill>
            </x14:dxf>
          </x14:cfRule>
          <xm:sqref>E6:CA6</xm:sqref>
        </x14:conditionalFormatting>
        <x14:conditionalFormatting xmlns:xm="http://schemas.microsoft.com/office/excel/2006/main">
          <x14:cfRule type="expression" priority="11" id="{E8D68856-DDF8-4300-B0D6-BCD92FB2141D}">
            <xm:f>Vastaukset_raiteet!E8=1</xm:f>
            <x14:dxf>
              <fill>
                <patternFill>
                  <bgColor rgb="FF7030A0"/>
                </patternFill>
              </fill>
            </x14:dxf>
          </x14:cfRule>
          <xm:sqref>E9:CA13</xm:sqref>
        </x14:conditionalFormatting>
        <x14:conditionalFormatting xmlns:xm="http://schemas.microsoft.com/office/excel/2006/main">
          <x14:cfRule type="expression" priority="8" id="{676AA1DC-3CE0-4D6C-97AE-EE49ACD0F244}">
            <xm:f>Vastaukset_raiteet!E13=1</xm:f>
            <x14:dxf>
              <fill>
                <patternFill>
                  <bgColor rgb="FF7030A0"/>
                </patternFill>
              </fill>
            </x14:dxf>
          </x14:cfRule>
          <xm:sqref>E16:CA17</xm:sqref>
        </x14:conditionalFormatting>
        <x14:conditionalFormatting xmlns:xm="http://schemas.microsoft.com/office/excel/2006/main">
          <x14:cfRule type="expression" priority="7" id="{E5B2E99D-FCFA-478E-A300-735C733139A8}">
            <xm:f>Vastaukset_raiteet!E23=1</xm:f>
            <x14:dxf>
              <fill>
                <patternFill>
                  <bgColor rgb="FF7030A0"/>
                </patternFill>
              </fill>
            </x14:dxf>
          </x14:cfRule>
          <xm:sqref>E26:CA26</xm:sqref>
        </x14:conditionalFormatting>
        <x14:conditionalFormatting xmlns:xm="http://schemas.microsoft.com/office/excel/2006/main">
          <x14:cfRule type="expression" priority="6" id="{EDDCFACF-3C77-4B95-8CCE-CD494FCE8598}">
            <xm:f>Vastaukset_raiteet!E42=1</xm:f>
            <x14:dxf>
              <fill>
                <patternFill>
                  <bgColor rgb="FF7030A0"/>
                </patternFill>
              </fill>
            </x14:dxf>
          </x14:cfRule>
          <xm:sqref>E49:CA49</xm:sqref>
        </x14:conditionalFormatting>
        <x14:conditionalFormatting xmlns:xm="http://schemas.microsoft.com/office/excel/2006/main">
          <x14:cfRule type="expression" priority="1" id="{C5DF55CA-EA68-494B-ACE0-F382FA892A4B}">
            <xm:f>Vastaukset_raiteet!E43=1</xm:f>
            <x14:dxf>
              <fill>
                <patternFill>
                  <bgColor rgb="FF7030A0"/>
                </patternFill>
              </fill>
            </x14:dxf>
          </x14:cfRule>
          <xm:sqref>E52:CA56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D6B0-DC96-4C79-B5DE-D1F618CC0343}">
  <sheetPr>
    <tabColor rgb="FF00C09A"/>
    <pageSetUpPr autoPageBreaks="0"/>
  </sheetPr>
  <dimension ref="A1:CA81"/>
  <sheetViews>
    <sheetView showGridLines="0" showRowColHeaders="0" zoomScaleNormal="100" workbookViewId="0">
      <pane xSplit="4" ySplit="3" topLeftCell="E4" activePane="bottomRight" state="frozen"/>
      <selection activeCell="K14" sqref="K14"/>
      <selection pane="topRight" activeCell="K14" sqref="K14"/>
      <selection pane="bottomLeft" activeCell="K14" sqref="K14"/>
      <selection pane="bottomRight" activeCell="E3" sqref="E3"/>
    </sheetView>
  </sheetViews>
  <sheetFormatPr defaultColWidth="30.6640625" defaultRowHeight="18" customHeight="1" x14ac:dyDescent="0.3"/>
  <cols>
    <col min="1" max="1" width="2.6640625" style="5" customWidth="1"/>
    <col min="2" max="2" width="14.33203125" style="6" customWidth="1"/>
    <col min="3" max="3" width="18.33203125" style="7" hidden="1" customWidth="1"/>
    <col min="4" max="4" width="62.5546875" style="5" customWidth="1"/>
    <col min="5" max="43" width="30.6640625" style="5" customWidth="1"/>
    <col min="44" max="16384" width="30.6640625" style="5"/>
  </cols>
  <sheetData>
    <row r="1" spans="1:79" ht="18" customHeight="1" x14ac:dyDescent="0.3">
      <c r="E1" s="48"/>
    </row>
    <row r="2" spans="1:79" ht="18" customHeight="1" x14ac:dyDescent="0.3">
      <c r="B2" s="172" t="s">
        <v>186</v>
      </c>
      <c r="C2" s="4" t="s">
        <v>123</v>
      </c>
      <c r="Y2" s="166"/>
      <c r="AA2" s="166"/>
      <c r="AC2" s="166"/>
      <c r="AE2" s="166"/>
      <c r="AG2" s="166"/>
      <c r="AI2" s="166"/>
      <c r="AK2" s="166"/>
      <c r="AM2" s="166"/>
      <c r="AO2" s="166"/>
      <c r="AQ2" s="166"/>
      <c r="AS2" s="166"/>
      <c r="AU2" s="166"/>
      <c r="AW2" s="166"/>
      <c r="AY2" s="166"/>
      <c r="BA2" s="166"/>
      <c r="BC2" s="166"/>
      <c r="BE2" s="166"/>
      <c r="BG2" s="166"/>
      <c r="BI2" s="166"/>
      <c r="BK2" s="166"/>
      <c r="BM2" s="166"/>
      <c r="BO2" s="166"/>
      <c r="BQ2" s="166"/>
      <c r="BS2" s="166"/>
      <c r="BU2" s="166"/>
      <c r="BW2" s="166"/>
      <c r="BX2" s="166"/>
      <c r="BZ2" s="166"/>
      <c r="CA2" s="166"/>
    </row>
    <row r="3" spans="1:79" s="136" customFormat="1" ht="18" customHeight="1" x14ac:dyDescent="0.3">
      <c r="B3" s="137"/>
      <c r="C3" s="138"/>
      <c r="E3" s="135" t="s">
        <v>187</v>
      </c>
      <c r="F3" s="135" t="s">
        <v>94</v>
      </c>
      <c r="G3" s="135" t="s">
        <v>95</v>
      </c>
      <c r="H3" s="135" t="s">
        <v>96</v>
      </c>
      <c r="I3" s="135" t="s">
        <v>97</v>
      </c>
      <c r="J3" s="135" t="s">
        <v>98</v>
      </c>
      <c r="K3" s="135" t="s">
        <v>99</v>
      </c>
      <c r="L3" s="135" t="s">
        <v>100</v>
      </c>
      <c r="M3" s="135" t="s">
        <v>101</v>
      </c>
      <c r="N3" s="135" t="s">
        <v>102</v>
      </c>
      <c r="O3" s="135" t="s">
        <v>269</v>
      </c>
      <c r="P3" s="135" t="s">
        <v>270</v>
      </c>
      <c r="Q3" s="135" t="s">
        <v>271</v>
      </c>
      <c r="R3" s="135" t="s">
        <v>272</v>
      </c>
      <c r="S3" s="135" t="s">
        <v>273</v>
      </c>
      <c r="T3" s="135" t="s">
        <v>274</v>
      </c>
      <c r="U3" s="135" t="s">
        <v>275</v>
      </c>
      <c r="V3" s="135" t="s">
        <v>276</v>
      </c>
      <c r="W3" s="135" t="s">
        <v>277</v>
      </c>
      <c r="X3" s="135" t="s">
        <v>278</v>
      </c>
      <c r="Y3" s="135" t="s">
        <v>340</v>
      </c>
      <c r="Z3" s="135" t="s">
        <v>341</v>
      </c>
      <c r="AA3" s="135" t="s">
        <v>342</v>
      </c>
      <c r="AB3" s="135" t="s">
        <v>343</v>
      </c>
      <c r="AC3" s="135" t="s">
        <v>344</v>
      </c>
      <c r="AD3" s="135" t="s">
        <v>345</v>
      </c>
      <c r="AE3" s="135" t="s">
        <v>346</v>
      </c>
      <c r="AF3" s="135" t="s">
        <v>347</v>
      </c>
      <c r="AG3" s="135" t="s">
        <v>348</v>
      </c>
      <c r="AH3" s="135" t="s">
        <v>349</v>
      </c>
      <c r="AI3" s="135" t="s">
        <v>350</v>
      </c>
      <c r="AJ3" s="135" t="s">
        <v>351</v>
      </c>
      <c r="AK3" s="135" t="s">
        <v>352</v>
      </c>
      <c r="AL3" s="135" t="s">
        <v>353</v>
      </c>
      <c r="AM3" s="135" t="s">
        <v>354</v>
      </c>
      <c r="AN3" s="135" t="s">
        <v>355</v>
      </c>
      <c r="AO3" s="135" t="s">
        <v>356</v>
      </c>
      <c r="AP3" s="135" t="s">
        <v>357</v>
      </c>
      <c r="AQ3" s="135" t="s">
        <v>358</v>
      </c>
      <c r="AR3" s="135" t="s">
        <v>359</v>
      </c>
      <c r="AS3" s="135" t="s">
        <v>360</v>
      </c>
      <c r="AT3" s="135" t="s">
        <v>361</v>
      </c>
      <c r="AU3" s="135" t="s">
        <v>362</v>
      </c>
      <c r="AV3" s="135" t="s">
        <v>363</v>
      </c>
      <c r="AW3" s="135" t="s">
        <v>364</v>
      </c>
      <c r="AX3" s="135" t="s">
        <v>365</v>
      </c>
      <c r="AY3" s="135" t="s">
        <v>366</v>
      </c>
      <c r="AZ3" s="135" t="s">
        <v>367</v>
      </c>
      <c r="BA3" s="135" t="s">
        <v>368</v>
      </c>
      <c r="BB3" s="135" t="s">
        <v>369</v>
      </c>
      <c r="BC3" s="135" t="s">
        <v>370</v>
      </c>
      <c r="BD3" s="135" t="s">
        <v>371</v>
      </c>
      <c r="BE3" s="135" t="s">
        <v>372</v>
      </c>
      <c r="BF3" s="135" t="s">
        <v>373</v>
      </c>
      <c r="BG3" s="135" t="s">
        <v>374</v>
      </c>
      <c r="BH3" s="135" t="s">
        <v>375</v>
      </c>
      <c r="BI3" s="135" t="s">
        <v>376</v>
      </c>
      <c r="BJ3" s="135" t="s">
        <v>377</v>
      </c>
      <c r="BK3" s="135" t="s">
        <v>378</v>
      </c>
      <c r="BL3" s="135" t="s">
        <v>379</v>
      </c>
      <c r="BM3" s="135" t="s">
        <v>380</v>
      </c>
      <c r="BN3" s="135" t="s">
        <v>381</v>
      </c>
      <c r="BO3" s="135" t="s">
        <v>382</v>
      </c>
      <c r="BP3" s="135" t="s">
        <v>383</v>
      </c>
      <c r="BQ3" s="135" t="s">
        <v>384</v>
      </c>
      <c r="BR3" s="135" t="s">
        <v>385</v>
      </c>
      <c r="BS3" s="135" t="s">
        <v>386</v>
      </c>
      <c r="BT3" s="135" t="s">
        <v>387</v>
      </c>
      <c r="BU3" s="135" t="s">
        <v>388</v>
      </c>
      <c r="BV3" s="135" t="s">
        <v>389</v>
      </c>
      <c r="BW3" s="135" t="s">
        <v>390</v>
      </c>
      <c r="BX3" s="135" t="s">
        <v>391</v>
      </c>
      <c r="BY3" s="135" t="s">
        <v>392</v>
      </c>
      <c r="BZ3" s="135" t="s">
        <v>393</v>
      </c>
      <c r="CA3" s="135" t="s">
        <v>394</v>
      </c>
    </row>
    <row r="4" spans="1:79" s="91" customFormat="1" ht="37.950000000000003" customHeight="1" x14ac:dyDescent="0.3">
      <c r="A4" s="5"/>
      <c r="B4" s="78"/>
      <c r="C4" s="79"/>
      <c r="D4" s="80" t="s">
        <v>194</v>
      </c>
      <c r="E4" s="180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</row>
    <row r="5" spans="1:79" ht="18" customHeight="1" x14ac:dyDescent="0.3">
      <c r="B5" s="187" t="s">
        <v>114</v>
      </c>
      <c r="C5" s="7" t="s">
        <v>117</v>
      </c>
      <c r="D5" s="214" t="s">
        <v>189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ht="18" customHeight="1" x14ac:dyDescent="0.3">
      <c r="B6" s="187"/>
      <c r="D6" s="14" t="s">
        <v>89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</row>
    <row r="7" spans="1:79" ht="18" customHeight="1" x14ac:dyDescent="0.3">
      <c r="B7" s="187"/>
      <c r="D7" s="49" t="s">
        <v>302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</row>
    <row r="8" spans="1:79" ht="18" customHeight="1" x14ac:dyDescent="0.3">
      <c r="B8" s="187"/>
      <c r="C8" s="7" t="s">
        <v>118</v>
      </c>
      <c r="D8" s="215" t="s">
        <v>125</v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</row>
    <row r="9" spans="1:79" ht="18" customHeight="1" x14ac:dyDescent="0.3">
      <c r="B9" s="189" t="s">
        <v>126</v>
      </c>
      <c r="C9" s="7" t="s">
        <v>121</v>
      </c>
      <c r="D9" s="217" t="s">
        <v>191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</row>
    <row r="10" spans="1:79" ht="18" customHeight="1" x14ac:dyDescent="0.3">
      <c r="B10" s="187"/>
      <c r="C10" s="7" t="s">
        <v>119</v>
      </c>
      <c r="D10" s="217" t="s">
        <v>145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ht="18" customHeight="1" x14ac:dyDescent="0.3">
      <c r="B11" s="190"/>
      <c r="C11" s="18" t="s">
        <v>119</v>
      </c>
      <c r="D11" s="217" t="s">
        <v>92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79" ht="18" customHeight="1" x14ac:dyDescent="0.3">
      <c r="B12" s="13"/>
      <c r="D12" s="140" t="s">
        <v>307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</row>
    <row r="13" spans="1:79" ht="18" customHeight="1" x14ac:dyDescent="0.3">
      <c r="B13" s="13"/>
      <c r="D13" s="232" t="s">
        <v>222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</row>
    <row r="14" spans="1:79" ht="18" customHeight="1" x14ac:dyDescent="0.3">
      <c r="B14" s="13"/>
      <c r="D14" s="233" t="s">
        <v>282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</row>
    <row r="15" spans="1:79" ht="18" customHeight="1" x14ac:dyDescent="0.3">
      <c r="B15" s="13"/>
      <c r="D15" s="233" t="s">
        <v>283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</row>
    <row r="16" spans="1:79" ht="18" customHeight="1" x14ac:dyDescent="0.3">
      <c r="B16" s="194" t="s">
        <v>310</v>
      </c>
      <c r="D16" s="227" t="s">
        <v>103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</row>
    <row r="17" spans="2:79" ht="18" customHeight="1" x14ac:dyDescent="0.3">
      <c r="B17" s="195"/>
      <c r="C17" s="7">
        <v>10</v>
      </c>
      <c r="D17" s="2" t="s">
        <v>161</v>
      </c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181"/>
    </row>
    <row r="18" spans="2:79" ht="18" customHeight="1" x14ac:dyDescent="0.3">
      <c r="B18" s="193" t="s">
        <v>163</v>
      </c>
      <c r="C18" s="149"/>
      <c r="D18" s="2" t="s">
        <v>109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</row>
    <row r="19" spans="2:79" ht="18" customHeight="1" x14ac:dyDescent="0.3">
      <c r="B19" s="187"/>
      <c r="C19" s="149"/>
      <c r="D19" s="227" t="s">
        <v>113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</row>
    <row r="20" spans="2:79" ht="18" customHeight="1" x14ac:dyDescent="0.3">
      <c r="B20" s="196" t="s">
        <v>311</v>
      </c>
      <c r="D20" s="2" t="s">
        <v>105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</row>
    <row r="21" spans="2:79" ht="18" customHeight="1" x14ac:dyDescent="0.3">
      <c r="B21" s="195"/>
      <c r="D21" s="2" t="s">
        <v>106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</row>
    <row r="22" spans="2:79" ht="18" customHeight="1" x14ac:dyDescent="0.3">
      <c r="B22" s="197"/>
      <c r="D22" s="2" t="s">
        <v>104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</row>
    <row r="23" spans="2:79" ht="18" customHeight="1" x14ac:dyDescent="0.3">
      <c r="B23" s="148"/>
      <c r="D23" s="2" t="s">
        <v>162</v>
      </c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</row>
    <row r="24" spans="2:79" ht="18" customHeight="1" x14ac:dyDescent="0.3">
      <c r="C24" s="133"/>
    </row>
    <row r="25" spans="2:79" ht="18" customHeight="1" x14ac:dyDescent="0.3">
      <c r="C25" s="133"/>
    </row>
    <row r="26" spans="2:79" ht="18" customHeight="1" x14ac:dyDescent="0.3">
      <c r="B26" s="39"/>
      <c r="D26" s="150"/>
    </row>
    <row r="27" spans="2:79" ht="18" customHeight="1" x14ac:dyDescent="0.3">
      <c r="B27" s="39"/>
      <c r="D27" s="1"/>
    </row>
    <row r="28" spans="2:79" ht="18" customHeight="1" x14ac:dyDescent="0.3">
      <c r="B28" s="39"/>
      <c r="D28" s="19"/>
    </row>
    <row r="29" spans="2:79" ht="18" customHeight="1" x14ac:dyDescent="0.3">
      <c r="B29" s="39"/>
      <c r="D29" s="19"/>
    </row>
    <row r="30" spans="2:79" ht="18" customHeight="1" x14ac:dyDescent="0.3">
      <c r="B30" s="39"/>
      <c r="D30" s="19"/>
    </row>
    <row r="31" spans="2:79" ht="18" customHeight="1" x14ac:dyDescent="0.3">
      <c r="B31" s="39"/>
      <c r="D31" s="19"/>
    </row>
    <row r="32" spans="2:79" ht="18" customHeight="1" x14ac:dyDescent="0.3">
      <c r="B32" s="39"/>
      <c r="D32" s="19"/>
    </row>
    <row r="33" spans="2:4" ht="18" customHeight="1" x14ac:dyDescent="0.3">
      <c r="B33" s="39"/>
      <c r="D33" s="19"/>
    </row>
    <row r="34" spans="2:4" ht="18" customHeight="1" x14ac:dyDescent="0.3">
      <c r="B34" s="39"/>
      <c r="D34" s="19"/>
    </row>
    <row r="35" spans="2:4" ht="18" customHeight="1" x14ac:dyDescent="0.3">
      <c r="B35" s="39"/>
      <c r="D35" s="19"/>
    </row>
    <row r="36" spans="2:4" ht="18" customHeight="1" x14ac:dyDescent="0.3">
      <c r="B36" s="39"/>
      <c r="D36" s="19"/>
    </row>
    <row r="37" spans="2:4" ht="18" customHeight="1" x14ac:dyDescent="0.3">
      <c r="B37" s="39"/>
      <c r="D37" s="19"/>
    </row>
    <row r="38" spans="2:4" ht="18" customHeight="1" x14ac:dyDescent="0.3">
      <c r="B38" s="39"/>
      <c r="D38" s="19"/>
    </row>
    <row r="39" spans="2:4" ht="18" customHeight="1" x14ac:dyDescent="0.3">
      <c r="B39" s="39"/>
      <c r="D39" s="19"/>
    </row>
    <row r="40" spans="2:4" ht="18" customHeight="1" x14ac:dyDescent="0.3">
      <c r="B40" s="39"/>
      <c r="D40" s="19"/>
    </row>
    <row r="41" spans="2:4" ht="18" customHeight="1" x14ac:dyDescent="0.3">
      <c r="B41" s="39"/>
      <c r="D41" s="19"/>
    </row>
    <row r="42" spans="2:4" ht="18" customHeight="1" x14ac:dyDescent="0.3">
      <c r="B42" s="39"/>
      <c r="D42" s="19"/>
    </row>
    <row r="43" spans="2:4" ht="18" customHeight="1" x14ac:dyDescent="0.3">
      <c r="B43" s="39"/>
      <c r="D43" s="19"/>
    </row>
    <row r="44" spans="2:4" ht="18" customHeight="1" x14ac:dyDescent="0.3">
      <c r="B44" s="39"/>
      <c r="D44" s="19"/>
    </row>
    <row r="45" spans="2:4" ht="18" customHeight="1" x14ac:dyDescent="0.3">
      <c r="B45" s="39"/>
      <c r="D45" s="19"/>
    </row>
    <row r="46" spans="2:4" ht="18" customHeight="1" x14ac:dyDescent="0.3">
      <c r="B46" s="39"/>
      <c r="D46" s="19"/>
    </row>
    <row r="47" spans="2:4" ht="18" customHeight="1" x14ac:dyDescent="0.3">
      <c r="B47" s="39"/>
      <c r="D47" s="19"/>
    </row>
    <row r="48" spans="2:4" ht="18" customHeight="1" x14ac:dyDescent="0.3">
      <c r="B48" s="39"/>
      <c r="D48" s="19"/>
    </row>
    <row r="49" spans="2:4" ht="18" customHeight="1" x14ac:dyDescent="0.3">
      <c r="B49" s="39"/>
      <c r="D49" s="19"/>
    </row>
    <row r="50" spans="2:4" ht="18" customHeight="1" x14ac:dyDescent="0.3">
      <c r="B50" s="39"/>
      <c r="D50" s="19"/>
    </row>
    <row r="51" spans="2:4" ht="18" customHeight="1" x14ac:dyDescent="0.3">
      <c r="B51" s="39"/>
      <c r="D51" s="19"/>
    </row>
    <row r="52" spans="2:4" ht="18" customHeight="1" x14ac:dyDescent="0.3">
      <c r="B52" s="39"/>
      <c r="D52" s="19"/>
    </row>
    <row r="53" spans="2:4" ht="18" customHeight="1" x14ac:dyDescent="0.3">
      <c r="B53" s="39"/>
      <c r="D53" s="19"/>
    </row>
    <row r="54" spans="2:4" ht="18" customHeight="1" x14ac:dyDescent="0.3">
      <c r="B54" s="39"/>
      <c r="D54" s="19"/>
    </row>
    <row r="55" spans="2:4" ht="18" customHeight="1" x14ac:dyDescent="0.3">
      <c r="B55" s="39"/>
      <c r="D55" s="19"/>
    </row>
    <row r="56" spans="2:4" ht="18" customHeight="1" x14ac:dyDescent="0.3">
      <c r="B56" s="39"/>
      <c r="D56" s="19"/>
    </row>
    <row r="57" spans="2:4" ht="18" customHeight="1" x14ac:dyDescent="0.3">
      <c r="B57" s="39"/>
      <c r="D57" s="19"/>
    </row>
    <row r="58" spans="2:4" ht="18" customHeight="1" x14ac:dyDescent="0.3">
      <c r="B58" s="39"/>
      <c r="D58" s="19"/>
    </row>
    <row r="59" spans="2:4" ht="18" customHeight="1" x14ac:dyDescent="0.3">
      <c r="B59" s="39"/>
      <c r="D59" s="19"/>
    </row>
    <row r="60" spans="2:4" ht="18" customHeight="1" x14ac:dyDescent="0.3">
      <c r="B60" s="39"/>
      <c r="D60" s="19"/>
    </row>
    <row r="61" spans="2:4" ht="18" customHeight="1" x14ac:dyDescent="0.3">
      <c r="B61" s="39"/>
      <c r="D61" s="19"/>
    </row>
    <row r="62" spans="2:4" ht="18" customHeight="1" x14ac:dyDescent="0.3">
      <c r="B62" s="39"/>
      <c r="D62" s="19"/>
    </row>
    <row r="63" spans="2:4" ht="18" customHeight="1" x14ac:dyDescent="0.3">
      <c r="B63" s="39"/>
      <c r="D63" s="19"/>
    </row>
    <row r="64" spans="2:4" ht="18" customHeight="1" x14ac:dyDescent="0.3">
      <c r="B64" s="39"/>
      <c r="D64" s="19"/>
    </row>
    <row r="65" spans="2:4" ht="18" customHeight="1" x14ac:dyDescent="0.3">
      <c r="B65" s="39"/>
      <c r="D65" s="19"/>
    </row>
    <row r="66" spans="2:4" ht="18" customHeight="1" x14ac:dyDescent="0.3">
      <c r="B66" s="39"/>
      <c r="D66" s="19"/>
    </row>
    <row r="67" spans="2:4" ht="18" customHeight="1" x14ac:dyDescent="0.3">
      <c r="B67" s="39"/>
      <c r="D67" s="19"/>
    </row>
    <row r="68" spans="2:4" ht="18" customHeight="1" x14ac:dyDescent="0.3">
      <c r="B68" s="39"/>
      <c r="D68" s="19"/>
    </row>
    <row r="69" spans="2:4" ht="18" customHeight="1" x14ac:dyDescent="0.3">
      <c r="B69" s="39"/>
      <c r="D69" s="19"/>
    </row>
    <row r="70" spans="2:4" ht="18" customHeight="1" x14ac:dyDescent="0.3">
      <c r="B70" s="39"/>
      <c r="D70" s="19"/>
    </row>
    <row r="71" spans="2:4" ht="18" customHeight="1" x14ac:dyDescent="0.3">
      <c r="B71" s="39"/>
      <c r="D71" s="19"/>
    </row>
    <row r="72" spans="2:4" ht="18" customHeight="1" x14ac:dyDescent="0.3">
      <c r="B72" s="39"/>
      <c r="D72" s="19"/>
    </row>
    <row r="73" spans="2:4" ht="18" customHeight="1" x14ac:dyDescent="0.3">
      <c r="B73" s="39"/>
      <c r="D73" s="19"/>
    </row>
    <row r="74" spans="2:4" ht="18" customHeight="1" x14ac:dyDescent="0.3">
      <c r="B74" s="39"/>
      <c r="D74" s="19"/>
    </row>
    <row r="75" spans="2:4" ht="18" customHeight="1" x14ac:dyDescent="0.3">
      <c r="B75" s="39"/>
      <c r="D75" s="19"/>
    </row>
    <row r="76" spans="2:4" ht="18" customHeight="1" x14ac:dyDescent="0.3">
      <c r="B76" s="39"/>
      <c r="D76" s="19"/>
    </row>
    <row r="77" spans="2:4" ht="18" customHeight="1" x14ac:dyDescent="0.3">
      <c r="D77" s="19"/>
    </row>
    <row r="78" spans="2:4" ht="18" customHeight="1" x14ac:dyDescent="0.3">
      <c r="D78" s="19"/>
    </row>
    <row r="79" spans="2:4" ht="18" customHeight="1" x14ac:dyDescent="0.3">
      <c r="D79" s="19"/>
    </row>
    <row r="80" spans="2:4" ht="18" customHeight="1" x14ac:dyDescent="0.3">
      <c r="D80" s="19"/>
    </row>
    <row r="81" spans="4:4" ht="18" customHeight="1" x14ac:dyDescent="0.3">
      <c r="D81" s="19"/>
    </row>
  </sheetData>
  <sheetProtection sheet="1" objects="1" scenarios="1" selectLockedCells="1"/>
  <mergeCells count="5">
    <mergeCell ref="B5:B8"/>
    <mergeCell ref="B9:B11"/>
    <mergeCell ref="B18:B19"/>
    <mergeCell ref="B16:B17"/>
    <mergeCell ref="B20:B22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defaultSize="0" autoLine="0" autoPict="0">
                <anchor moveWithCells="1">
                  <from>
                    <xdr:col>4</xdr:col>
                    <xdr:colOff>22860</xdr:colOff>
                    <xdr:row>4</xdr:row>
                    <xdr:rowOff>22860</xdr:rowOff>
                  </from>
                  <to>
                    <xdr:col>4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Drop Down 2">
              <controlPr defaultSize="0" autoLine="0" autoPict="0">
                <anchor moveWithCells="1">
                  <from>
                    <xdr:col>5</xdr:col>
                    <xdr:colOff>22860</xdr:colOff>
                    <xdr:row>4</xdr:row>
                    <xdr:rowOff>22860</xdr:rowOff>
                  </from>
                  <to>
                    <xdr:col>5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Drop Down 3">
              <controlPr defaultSize="0" autoLine="0" autoPict="0">
                <anchor moveWithCells="1">
                  <from>
                    <xdr:col>6</xdr:col>
                    <xdr:colOff>22860</xdr:colOff>
                    <xdr:row>4</xdr:row>
                    <xdr:rowOff>22860</xdr:rowOff>
                  </from>
                  <to>
                    <xdr:col>6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Drop Down 4">
              <controlPr defaultSize="0" autoLine="0" autoPict="0">
                <anchor moveWithCells="1">
                  <from>
                    <xdr:col>7</xdr:col>
                    <xdr:colOff>22860</xdr:colOff>
                    <xdr:row>4</xdr:row>
                    <xdr:rowOff>22860</xdr:rowOff>
                  </from>
                  <to>
                    <xdr:col>7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Drop Down 5">
              <controlPr defaultSize="0" autoLine="0" autoPict="0">
                <anchor moveWithCells="1">
                  <from>
                    <xdr:col>8</xdr:col>
                    <xdr:colOff>22860</xdr:colOff>
                    <xdr:row>4</xdr:row>
                    <xdr:rowOff>22860</xdr:rowOff>
                  </from>
                  <to>
                    <xdr:col>8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Drop Down 7">
              <controlPr defaultSize="0" autoLine="0" autoPict="0">
                <anchor moveWithCells="1">
                  <from>
                    <xdr:col>4</xdr:col>
                    <xdr:colOff>22860</xdr:colOff>
                    <xdr:row>10</xdr:row>
                    <xdr:rowOff>22860</xdr:rowOff>
                  </from>
                  <to>
                    <xdr:col>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Drop Down 8">
              <controlPr defaultSize="0" autoLine="0" autoPict="0">
                <anchor moveWithCells="1">
                  <from>
                    <xdr:col>4</xdr:col>
                    <xdr:colOff>22860</xdr:colOff>
                    <xdr:row>8</xdr:row>
                    <xdr:rowOff>15240</xdr:rowOff>
                  </from>
                  <to>
                    <xdr:col>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Drop Down 9">
              <controlPr defaultSize="0" autoLine="0" autoPict="0">
                <anchor moveWithCells="1">
                  <from>
                    <xdr:col>4</xdr:col>
                    <xdr:colOff>22860</xdr:colOff>
                    <xdr:row>9</xdr:row>
                    <xdr:rowOff>15240</xdr:rowOff>
                  </from>
                  <to>
                    <xdr:col>5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3" name="Drop Down 17">
              <controlPr defaultSize="0" autoLine="0" autoPict="0">
                <anchor moveWithCells="1">
                  <from>
                    <xdr:col>5</xdr:col>
                    <xdr:colOff>7620</xdr:colOff>
                    <xdr:row>8</xdr:row>
                    <xdr:rowOff>22860</xdr:rowOff>
                  </from>
                  <to>
                    <xdr:col>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4" name="Drop Down 18">
              <controlPr defaultSize="0" autoLine="0" autoPict="0">
                <anchor moveWithCells="1">
                  <from>
                    <xdr:col>6</xdr:col>
                    <xdr:colOff>7620</xdr:colOff>
                    <xdr:row>8</xdr:row>
                    <xdr:rowOff>22860</xdr:rowOff>
                  </from>
                  <to>
                    <xdr:col>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5" name="Drop Down 19">
              <controlPr defaultSize="0" autoLine="0" autoPict="0">
                <anchor moveWithCells="1">
                  <from>
                    <xdr:col>5</xdr:col>
                    <xdr:colOff>7620</xdr:colOff>
                    <xdr:row>9</xdr:row>
                    <xdr:rowOff>22860</xdr:rowOff>
                  </from>
                  <to>
                    <xdr:col>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6" name="Drop Down 20">
              <controlPr defaultSize="0" autoLine="0" autoPict="0">
                <anchor moveWithCells="1">
                  <from>
                    <xdr:col>6</xdr:col>
                    <xdr:colOff>7620</xdr:colOff>
                    <xdr:row>9</xdr:row>
                    <xdr:rowOff>22860</xdr:rowOff>
                  </from>
                  <to>
                    <xdr:col>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7" name="Drop Down 21">
              <controlPr defaultSize="0" autoLine="0" autoPict="0">
                <anchor moveWithCells="1">
                  <from>
                    <xdr:col>5</xdr:col>
                    <xdr:colOff>22860</xdr:colOff>
                    <xdr:row>10</xdr:row>
                    <xdr:rowOff>22860</xdr:rowOff>
                  </from>
                  <to>
                    <xdr:col>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8" name="Drop Down 22">
              <controlPr defaultSize="0" autoLine="0" autoPict="0">
                <anchor moveWithCells="1">
                  <from>
                    <xdr:col>6</xdr:col>
                    <xdr:colOff>22860</xdr:colOff>
                    <xdr:row>10</xdr:row>
                    <xdr:rowOff>22860</xdr:rowOff>
                  </from>
                  <to>
                    <xdr:col>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9" name="Drop Down 31">
              <controlPr defaultSize="0" autoLine="0" autoPict="0">
                <anchor moveWithCells="1">
                  <from>
                    <xdr:col>4</xdr:col>
                    <xdr:colOff>22860</xdr:colOff>
                    <xdr:row>15</xdr:row>
                    <xdr:rowOff>22860</xdr:rowOff>
                  </from>
                  <to>
                    <xdr:col>4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0" name="Drop Down 34">
              <controlPr defaultSize="0" autoLine="0" autoPict="0">
                <anchor moveWithCells="1">
                  <from>
                    <xdr:col>5</xdr:col>
                    <xdr:colOff>22860</xdr:colOff>
                    <xdr:row>15</xdr:row>
                    <xdr:rowOff>22860</xdr:rowOff>
                  </from>
                  <to>
                    <xdr:col>5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1" name="Drop Down 35">
              <controlPr defaultSize="0" autoLine="0" autoPict="0">
                <anchor moveWithCells="1">
                  <from>
                    <xdr:col>6</xdr:col>
                    <xdr:colOff>22860</xdr:colOff>
                    <xdr:row>15</xdr:row>
                    <xdr:rowOff>22860</xdr:rowOff>
                  </from>
                  <to>
                    <xdr:col>6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22" name="Drop Down 38">
              <controlPr defaultSize="0" autoLine="0" autoPict="0">
                <anchor moveWithCells="1">
                  <from>
                    <xdr:col>7</xdr:col>
                    <xdr:colOff>7620</xdr:colOff>
                    <xdr:row>8</xdr:row>
                    <xdr:rowOff>22860</xdr:rowOff>
                  </from>
                  <to>
                    <xdr:col>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23" name="Drop Down 39">
              <controlPr defaultSize="0" autoLine="0" autoPict="0">
                <anchor moveWithCells="1">
                  <from>
                    <xdr:col>8</xdr:col>
                    <xdr:colOff>7620</xdr:colOff>
                    <xdr:row>8</xdr:row>
                    <xdr:rowOff>22860</xdr:rowOff>
                  </from>
                  <to>
                    <xdr:col>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4" name="Drop Down 40">
              <controlPr defaultSize="0" autoLine="0" autoPict="0">
                <anchor moveWithCells="1">
                  <from>
                    <xdr:col>7</xdr:col>
                    <xdr:colOff>7620</xdr:colOff>
                    <xdr:row>9</xdr:row>
                    <xdr:rowOff>22860</xdr:rowOff>
                  </from>
                  <to>
                    <xdr:col>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5" name="Drop Down 41">
              <controlPr defaultSize="0" autoLine="0" autoPict="0">
                <anchor moveWithCells="1">
                  <from>
                    <xdr:col>8</xdr:col>
                    <xdr:colOff>7620</xdr:colOff>
                    <xdr:row>9</xdr:row>
                    <xdr:rowOff>22860</xdr:rowOff>
                  </from>
                  <to>
                    <xdr:col>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26" name="Drop Down 42">
              <controlPr defaultSize="0" autoLine="0" autoPict="0">
                <anchor moveWithCells="1">
                  <from>
                    <xdr:col>7</xdr:col>
                    <xdr:colOff>22860</xdr:colOff>
                    <xdr:row>10</xdr:row>
                    <xdr:rowOff>22860</xdr:rowOff>
                  </from>
                  <to>
                    <xdr:col>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7" name="Drop Down 43">
              <controlPr defaultSize="0" autoLine="0" autoPict="0">
                <anchor moveWithCells="1">
                  <from>
                    <xdr:col>8</xdr:col>
                    <xdr:colOff>22860</xdr:colOff>
                    <xdr:row>10</xdr:row>
                    <xdr:rowOff>22860</xdr:rowOff>
                  </from>
                  <to>
                    <xdr:col>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28" name="Drop Down 54">
              <controlPr defaultSize="0" autoLine="0" autoPict="0">
                <anchor moveWithCells="1">
                  <from>
                    <xdr:col>7</xdr:col>
                    <xdr:colOff>22860</xdr:colOff>
                    <xdr:row>15</xdr:row>
                    <xdr:rowOff>22860</xdr:rowOff>
                  </from>
                  <to>
                    <xdr:col>7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29" name="Drop Down 55">
              <controlPr defaultSize="0" autoLine="0" autoPict="0">
                <anchor moveWithCells="1">
                  <from>
                    <xdr:col>8</xdr:col>
                    <xdr:colOff>22860</xdr:colOff>
                    <xdr:row>15</xdr:row>
                    <xdr:rowOff>22860</xdr:rowOff>
                  </from>
                  <to>
                    <xdr:col>8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30" name="Drop Down 56">
              <controlPr defaultSize="0" autoLine="0" autoPict="0">
                <anchor moveWithCells="1">
                  <from>
                    <xdr:col>4</xdr:col>
                    <xdr:colOff>22860</xdr:colOff>
                    <xdr:row>19</xdr:row>
                    <xdr:rowOff>22860</xdr:rowOff>
                  </from>
                  <to>
                    <xdr:col>5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31" name="Drop Down 57">
              <controlPr defaultSize="0" autoLine="0" autoPict="0">
                <anchor moveWithCells="1">
                  <from>
                    <xdr:col>5</xdr:col>
                    <xdr:colOff>22860</xdr:colOff>
                    <xdr:row>19</xdr:row>
                    <xdr:rowOff>22860</xdr:rowOff>
                  </from>
                  <to>
                    <xdr:col>6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32" name="Drop Down 58">
              <controlPr defaultSize="0" autoLine="0" autoPict="0">
                <anchor moveWithCells="1">
                  <from>
                    <xdr:col>6</xdr:col>
                    <xdr:colOff>22860</xdr:colOff>
                    <xdr:row>19</xdr:row>
                    <xdr:rowOff>22860</xdr:rowOff>
                  </from>
                  <to>
                    <xdr:col>7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33" name="Drop Down 59">
              <controlPr defaultSize="0" autoLine="0" autoPict="0">
                <anchor moveWithCells="1">
                  <from>
                    <xdr:col>7</xdr:col>
                    <xdr:colOff>22860</xdr:colOff>
                    <xdr:row>19</xdr:row>
                    <xdr:rowOff>22860</xdr:rowOff>
                  </from>
                  <to>
                    <xdr:col>8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34" name="Drop Down 60">
              <controlPr defaultSize="0" autoLine="0" autoPict="0">
                <anchor moveWithCells="1">
                  <from>
                    <xdr:col>8</xdr:col>
                    <xdr:colOff>22860</xdr:colOff>
                    <xdr:row>19</xdr:row>
                    <xdr:rowOff>22860</xdr:rowOff>
                  </from>
                  <to>
                    <xdr:col>9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5" name="Drop Down 61">
              <controlPr defaultSize="0" autoLine="0" autoPict="0">
                <anchor moveWithCells="1">
                  <from>
                    <xdr:col>4</xdr:col>
                    <xdr:colOff>22860</xdr:colOff>
                    <xdr:row>20</xdr:row>
                    <xdr:rowOff>22860</xdr:rowOff>
                  </from>
                  <to>
                    <xdr:col>5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6" name="Drop Down 62">
              <controlPr defaultSize="0" autoLine="0" autoPict="0">
                <anchor moveWithCells="1">
                  <from>
                    <xdr:col>5</xdr:col>
                    <xdr:colOff>22860</xdr:colOff>
                    <xdr:row>20</xdr:row>
                    <xdr:rowOff>22860</xdr:rowOff>
                  </from>
                  <to>
                    <xdr:col>6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7" name="Drop Down 63">
              <controlPr defaultSize="0" autoLine="0" autoPict="0">
                <anchor moveWithCells="1">
                  <from>
                    <xdr:col>6</xdr:col>
                    <xdr:colOff>22860</xdr:colOff>
                    <xdr:row>20</xdr:row>
                    <xdr:rowOff>22860</xdr:rowOff>
                  </from>
                  <to>
                    <xdr:col>7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38" name="Drop Down 64">
              <controlPr defaultSize="0" autoLine="0" autoPict="0">
                <anchor moveWithCells="1">
                  <from>
                    <xdr:col>7</xdr:col>
                    <xdr:colOff>22860</xdr:colOff>
                    <xdr:row>20</xdr:row>
                    <xdr:rowOff>22860</xdr:rowOff>
                  </from>
                  <to>
                    <xdr:col>8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39" name="Drop Down 65">
              <controlPr defaultSize="0" autoLine="0" autoPict="0">
                <anchor moveWithCells="1">
                  <from>
                    <xdr:col>8</xdr:col>
                    <xdr:colOff>22860</xdr:colOff>
                    <xdr:row>20</xdr:row>
                    <xdr:rowOff>22860</xdr:rowOff>
                  </from>
                  <to>
                    <xdr:col>9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40" name="Drop Down 66">
              <controlPr defaultSize="0" autoLine="0" autoPict="0">
                <anchor moveWithCells="1">
                  <from>
                    <xdr:col>4</xdr:col>
                    <xdr:colOff>22860</xdr:colOff>
                    <xdr:row>21</xdr:row>
                    <xdr:rowOff>22860</xdr:rowOff>
                  </from>
                  <to>
                    <xdr:col>5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41" name="Drop Down 67">
              <controlPr defaultSize="0" autoLine="0" autoPict="0">
                <anchor moveWithCells="1">
                  <from>
                    <xdr:col>5</xdr:col>
                    <xdr:colOff>22860</xdr:colOff>
                    <xdr:row>21</xdr:row>
                    <xdr:rowOff>22860</xdr:rowOff>
                  </from>
                  <to>
                    <xdr:col>6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42" name="Drop Down 68">
              <controlPr defaultSize="0" autoLine="0" autoPict="0">
                <anchor moveWithCells="1">
                  <from>
                    <xdr:col>6</xdr:col>
                    <xdr:colOff>22860</xdr:colOff>
                    <xdr:row>21</xdr:row>
                    <xdr:rowOff>22860</xdr:rowOff>
                  </from>
                  <to>
                    <xdr:col>7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43" name="Drop Down 69">
              <controlPr defaultSize="0" autoLine="0" autoPict="0">
                <anchor moveWithCells="1">
                  <from>
                    <xdr:col>7</xdr:col>
                    <xdr:colOff>22860</xdr:colOff>
                    <xdr:row>21</xdr:row>
                    <xdr:rowOff>22860</xdr:rowOff>
                  </from>
                  <to>
                    <xdr:col>8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44" name="Drop Down 70">
              <controlPr defaultSize="0" autoLine="0" autoPict="0">
                <anchor moveWithCells="1">
                  <from>
                    <xdr:col>8</xdr:col>
                    <xdr:colOff>22860</xdr:colOff>
                    <xdr:row>21</xdr:row>
                    <xdr:rowOff>22860</xdr:rowOff>
                  </from>
                  <to>
                    <xdr:col>9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5" name="Drop Down 104">
              <controlPr defaultSize="0" autoLine="0" autoPict="0">
                <anchor moveWithCells="1">
                  <from>
                    <xdr:col>4</xdr:col>
                    <xdr:colOff>22860</xdr:colOff>
                    <xdr:row>7</xdr:row>
                    <xdr:rowOff>30480</xdr:rowOff>
                  </from>
                  <to>
                    <xdr:col>5</xdr:col>
                    <xdr:colOff>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6" name="Drop Down 106">
              <controlPr defaultSize="0" autoLine="0" autoPict="0">
                <anchor moveWithCells="1">
                  <from>
                    <xdr:col>5</xdr:col>
                    <xdr:colOff>22860</xdr:colOff>
                    <xdr:row>7</xdr:row>
                    <xdr:rowOff>30480</xdr:rowOff>
                  </from>
                  <to>
                    <xdr:col>6</xdr:col>
                    <xdr:colOff>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7" name="Drop Down 108">
              <controlPr defaultSize="0" autoLine="0" autoPict="0">
                <anchor moveWithCells="1">
                  <from>
                    <xdr:col>6</xdr:col>
                    <xdr:colOff>22860</xdr:colOff>
                    <xdr:row>7</xdr:row>
                    <xdr:rowOff>30480</xdr:rowOff>
                  </from>
                  <to>
                    <xdr:col>7</xdr:col>
                    <xdr:colOff>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48" name="Drop Down 110">
              <controlPr defaultSize="0" autoLine="0" autoPict="0">
                <anchor moveWithCells="1">
                  <from>
                    <xdr:col>7</xdr:col>
                    <xdr:colOff>22860</xdr:colOff>
                    <xdr:row>7</xdr:row>
                    <xdr:rowOff>30480</xdr:rowOff>
                  </from>
                  <to>
                    <xdr:col>8</xdr:col>
                    <xdr:colOff>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49" name="Drop Down 112">
              <controlPr defaultSize="0" autoLine="0" autoPict="0">
                <anchor moveWithCells="1">
                  <from>
                    <xdr:col>8</xdr:col>
                    <xdr:colOff>22860</xdr:colOff>
                    <xdr:row>7</xdr:row>
                    <xdr:rowOff>30480</xdr:rowOff>
                  </from>
                  <to>
                    <xdr:col>9</xdr:col>
                    <xdr:colOff>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0" name="Drop Down 113">
              <controlPr defaultSize="0" autoLine="0" autoPict="0">
                <anchor moveWithCells="1">
                  <from>
                    <xdr:col>4</xdr:col>
                    <xdr:colOff>22860</xdr:colOff>
                    <xdr:row>12</xdr:row>
                    <xdr:rowOff>22860</xdr:rowOff>
                  </from>
                  <to>
                    <xdr:col>5</xdr:col>
                    <xdr:colOff>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1" name="Drop Down 114">
              <controlPr defaultSize="0" autoLine="0" autoPict="0">
                <anchor moveWithCells="1">
                  <from>
                    <xdr:col>5</xdr:col>
                    <xdr:colOff>22860</xdr:colOff>
                    <xdr:row>12</xdr:row>
                    <xdr:rowOff>22860</xdr:rowOff>
                  </from>
                  <to>
                    <xdr:col>6</xdr:col>
                    <xdr:colOff>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2" name="Drop Down 115">
              <controlPr defaultSize="0" autoLine="0" autoPict="0">
                <anchor moveWithCells="1">
                  <from>
                    <xdr:col>6</xdr:col>
                    <xdr:colOff>22860</xdr:colOff>
                    <xdr:row>12</xdr:row>
                    <xdr:rowOff>22860</xdr:rowOff>
                  </from>
                  <to>
                    <xdr:col>7</xdr:col>
                    <xdr:colOff>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53" name="Drop Down 116">
              <controlPr defaultSize="0" autoLine="0" autoPict="0">
                <anchor moveWithCells="1">
                  <from>
                    <xdr:col>7</xdr:col>
                    <xdr:colOff>22860</xdr:colOff>
                    <xdr:row>12</xdr:row>
                    <xdr:rowOff>22860</xdr:rowOff>
                  </from>
                  <to>
                    <xdr:col>8</xdr:col>
                    <xdr:colOff>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54" name="Drop Down 117">
              <controlPr defaultSize="0" autoLine="0" autoPict="0">
                <anchor moveWithCells="1">
                  <from>
                    <xdr:col>8</xdr:col>
                    <xdr:colOff>22860</xdr:colOff>
                    <xdr:row>12</xdr:row>
                    <xdr:rowOff>22860</xdr:rowOff>
                  </from>
                  <to>
                    <xdr:col>9</xdr:col>
                    <xdr:colOff>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55" name="Drop Down 130">
              <controlPr defaultSize="0" autoLine="0" autoPict="0">
                <anchor moveWithCells="1">
                  <from>
                    <xdr:col>9</xdr:col>
                    <xdr:colOff>22860</xdr:colOff>
                    <xdr:row>4</xdr:row>
                    <xdr:rowOff>22860</xdr:rowOff>
                  </from>
                  <to>
                    <xdr:col>9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56" name="Drop Down 131">
              <controlPr defaultSize="0" autoLine="0" autoPict="0">
                <anchor moveWithCells="1">
                  <from>
                    <xdr:col>9</xdr:col>
                    <xdr:colOff>7620</xdr:colOff>
                    <xdr:row>8</xdr:row>
                    <xdr:rowOff>22860</xdr:rowOff>
                  </from>
                  <to>
                    <xdr:col>10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57" name="Drop Down 132">
              <controlPr defaultSize="0" autoLine="0" autoPict="0">
                <anchor moveWithCells="1">
                  <from>
                    <xdr:col>9</xdr:col>
                    <xdr:colOff>7620</xdr:colOff>
                    <xdr:row>9</xdr:row>
                    <xdr:rowOff>22860</xdr:rowOff>
                  </from>
                  <to>
                    <xdr:col>10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58" name="Drop Down 133">
              <controlPr defaultSize="0" autoLine="0" autoPict="0">
                <anchor moveWithCells="1">
                  <from>
                    <xdr:col>9</xdr:col>
                    <xdr:colOff>22860</xdr:colOff>
                    <xdr:row>10</xdr:row>
                    <xdr:rowOff>22860</xdr:rowOff>
                  </from>
                  <to>
                    <xdr:col>10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59" name="Drop Down 134">
              <controlPr defaultSize="0" autoLine="0" autoPict="0">
                <anchor moveWithCells="1">
                  <from>
                    <xdr:col>9</xdr:col>
                    <xdr:colOff>22860</xdr:colOff>
                    <xdr:row>15</xdr:row>
                    <xdr:rowOff>22860</xdr:rowOff>
                  </from>
                  <to>
                    <xdr:col>9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60" name="Drop Down 135">
              <controlPr defaultSize="0" autoLine="0" autoPict="0">
                <anchor moveWithCells="1">
                  <from>
                    <xdr:col>9</xdr:col>
                    <xdr:colOff>22860</xdr:colOff>
                    <xdr:row>19</xdr:row>
                    <xdr:rowOff>22860</xdr:rowOff>
                  </from>
                  <to>
                    <xdr:col>10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61" name="Drop Down 136">
              <controlPr defaultSize="0" autoLine="0" autoPict="0">
                <anchor moveWithCells="1">
                  <from>
                    <xdr:col>9</xdr:col>
                    <xdr:colOff>22860</xdr:colOff>
                    <xdr:row>20</xdr:row>
                    <xdr:rowOff>22860</xdr:rowOff>
                  </from>
                  <to>
                    <xdr:col>10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62" name="Drop Down 137">
              <controlPr defaultSize="0" autoLine="0" autoPict="0">
                <anchor moveWithCells="1">
                  <from>
                    <xdr:col>9</xdr:col>
                    <xdr:colOff>22860</xdr:colOff>
                    <xdr:row>21</xdr:row>
                    <xdr:rowOff>22860</xdr:rowOff>
                  </from>
                  <to>
                    <xdr:col>10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63" name="Drop Down 139">
              <controlPr defaultSize="0" autoLine="0" autoPict="0">
                <anchor moveWithCells="1">
                  <from>
                    <xdr:col>9</xdr:col>
                    <xdr:colOff>22860</xdr:colOff>
                    <xdr:row>7</xdr:row>
                    <xdr:rowOff>30480</xdr:rowOff>
                  </from>
                  <to>
                    <xdr:col>10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64" name="Drop Down 140">
              <controlPr defaultSize="0" autoLine="0" autoPict="0">
                <anchor moveWithCells="1">
                  <from>
                    <xdr:col>9</xdr:col>
                    <xdr:colOff>22860</xdr:colOff>
                    <xdr:row>12</xdr:row>
                    <xdr:rowOff>22860</xdr:rowOff>
                  </from>
                  <to>
                    <xdr:col>10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65" name="Drop Down 142">
              <controlPr defaultSize="0" autoLine="0" autoPict="0">
                <anchor moveWithCells="1">
                  <from>
                    <xdr:col>10</xdr:col>
                    <xdr:colOff>22860</xdr:colOff>
                    <xdr:row>4</xdr:row>
                    <xdr:rowOff>22860</xdr:rowOff>
                  </from>
                  <to>
                    <xdr:col>10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66" name="Drop Down 143">
              <controlPr defaultSize="0" autoLine="0" autoPict="0">
                <anchor moveWithCells="1">
                  <from>
                    <xdr:col>10</xdr:col>
                    <xdr:colOff>7620</xdr:colOff>
                    <xdr:row>8</xdr:row>
                    <xdr:rowOff>22860</xdr:rowOff>
                  </from>
                  <to>
                    <xdr:col>11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67" name="Drop Down 144">
              <controlPr defaultSize="0" autoLine="0" autoPict="0">
                <anchor moveWithCells="1">
                  <from>
                    <xdr:col>10</xdr:col>
                    <xdr:colOff>7620</xdr:colOff>
                    <xdr:row>9</xdr:row>
                    <xdr:rowOff>22860</xdr:rowOff>
                  </from>
                  <to>
                    <xdr:col>11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68" name="Drop Down 145">
              <controlPr defaultSize="0" autoLine="0" autoPict="0">
                <anchor moveWithCells="1">
                  <from>
                    <xdr:col>10</xdr:col>
                    <xdr:colOff>22860</xdr:colOff>
                    <xdr:row>10</xdr:row>
                    <xdr:rowOff>22860</xdr:rowOff>
                  </from>
                  <to>
                    <xdr:col>11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69" name="Drop Down 146">
              <controlPr defaultSize="0" autoLine="0" autoPict="0">
                <anchor moveWithCells="1">
                  <from>
                    <xdr:col>10</xdr:col>
                    <xdr:colOff>22860</xdr:colOff>
                    <xdr:row>15</xdr:row>
                    <xdr:rowOff>22860</xdr:rowOff>
                  </from>
                  <to>
                    <xdr:col>10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70" name="Drop Down 147">
              <controlPr defaultSize="0" autoLine="0" autoPict="0">
                <anchor moveWithCells="1">
                  <from>
                    <xdr:col>10</xdr:col>
                    <xdr:colOff>22860</xdr:colOff>
                    <xdr:row>19</xdr:row>
                    <xdr:rowOff>22860</xdr:rowOff>
                  </from>
                  <to>
                    <xdr:col>11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71" name="Drop Down 148">
              <controlPr defaultSize="0" autoLine="0" autoPict="0">
                <anchor moveWithCells="1">
                  <from>
                    <xdr:col>10</xdr:col>
                    <xdr:colOff>22860</xdr:colOff>
                    <xdr:row>20</xdr:row>
                    <xdr:rowOff>22860</xdr:rowOff>
                  </from>
                  <to>
                    <xdr:col>11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72" name="Drop Down 149">
              <controlPr defaultSize="0" autoLine="0" autoPict="0">
                <anchor moveWithCells="1">
                  <from>
                    <xdr:col>10</xdr:col>
                    <xdr:colOff>22860</xdr:colOff>
                    <xdr:row>21</xdr:row>
                    <xdr:rowOff>22860</xdr:rowOff>
                  </from>
                  <to>
                    <xdr:col>11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73" name="Drop Down 151">
              <controlPr defaultSize="0" autoLine="0" autoPict="0">
                <anchor moveWithCells="1">
                  <from>
                    <xdr:col>10</xdr:col>
                    <xdr:colOff>22860</xdr:colOff>
                    <xdr:row>7</xdr:row>
                    <xdr:rowOff>30480</xdr:rowOff>
                  </from>
                  <to>
                    <xdr:col>11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74" name="Drop Down 152">
              <controlPr defaultSize="0" autoLine="0" autoPict="0">
                <anchor moveWithCells="1">
                  <from>
                    <xdr:col>10</xdr:col>
                    <xdr:colOff>22860</xdr:colOff>
                    <xdr:row>12</xdr:row>
                    <xdr:rowOff>22860</xdr:rowOff>
                  </from>
                  <to>
                    <xdr:col>11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75" name="Drop Down 154">
              <controlPr defaultSize="0" autoLine="0" autoPict="0">
                <anchor moveWithCells="1">
                  <from>
                    <xdr:col>11</xdr:col>
                    <xdr:colOff>22860</xdr:colOff>
                    <xdr:row>4</xdr:row>
                    <xdr:rowOff>22860</xdr:rowOff>
                  </from>
                  <to>
                    <xdr:col>11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76" name="Drop Down 155">
              <controlPr defaultSize="0" autoLine="0" autoPict="0">
                <anchor moveWithCells="1">
                  <from>
                    <xdr:col>11</xdr:col>
                    <xdr:colOff>7620</xdr:colOff>
                    <xdr:row>8</xdr:row>
                    <xdr:rowOff>22860</xdr:rowOff>
                  </from>
                  <to>
                    <xdr:col>12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77" name="Drop Down 156">
              <controlPr defaultSize="0" autoLine="0" autoPict="0">
                <anchor moveWithCells="1">
                  <from>
                    <xdr:col>11</xdr:col>
                    <xdr:colOff>7620</xdr:colOff>
                    <xdr:row>9</xdr:row>
                    <xdr:rowOff>22860</xdr:rowOff>
                  </from>
                  <to>
                    <xdr:col>12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78" name="Drop Down 157">
              <controlPr defaultSize="0" autoLine="0" autoPict="0">
                <anchor moveWithCells="1">
                  <from>
                    <xdr:col>11</xdr:col>
                    <xdr:colOff>22860</xdr:colOff>
                    <xdr:row>10</xdr:row>
                    <xdr:rowOff>22860</xdr:rowOff>
                  </from>
                  <to>
                    <xdr:col>12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79" name="Drop Down 158">
              <controlPr defaultSize="0" autoLine="0" autoPict="0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11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80" name="Drop Down 159">
              <controlPr defaultSize="0" autoLine="0" autoPict="0">
                <anchor moveWithCells="1">
                  <from>
                    <xdr:col>11</xdr:col>
                    <xdr:colOff>22860</xdr:colOff>
                    <xdr:row>19</xdr:row>
                    <xdr:rowOff>22860</xdr:rowOff>
                  </from>
                  <to>
                    <xdr:col>12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81" name="Drop Down 160">
              <controlPr defaultSize="0" autoLine="0" autoPict="0">
                <anchor moveWithCells="1">
                  <from>
                    <xdr:col>11</xdr:col>
                    <xdr:colOff>22860</xdr:colOff>
                    <xdr:row>20</xdr:row>
                    <xdr:rowOff>22860</xdr:rowOff>
                  </from>
                  <to>
                    <xdr:col>12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82" name="Drop Down 161">
              <controlPr defaultSize="0" autoLine="0" autoPict="0">
                <anchor moveWithCells="1">
                  <from>
                    <xdr:col>11</xdr:col>
                    <xdr:colOff>22860</xdr:colOff>
                    <xdr:row>21</xdr:row>
                    <xdr:rowOff>22860</xdr:rowOff>
                  </from>
                  <to>
                    <xdr:col>12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83" name="Drop Down 163">
              <controlPr defaultSize="0" autoLine="0" autoPict="0">
                <anchor moveWithCells="1">
                  <from>
                    <xdr:col>11</xdr:col>
                    <xdr:colOff>22860</xdr:colOff>
                    <xdr:row>7</xdr:row>
                    <xdr:rowOff>30480</xdr:rowOff>
                  </from>
                  <to>
                    <xdr:col>12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84" name="Drop Down 164">
              <controlPr defaultSize="0" autoLine="0" autoPict="0">
                <anchor moveWithCells="1">
                  <from>
                    <xdr:col>11</xdr:col>
                    <xdr:colOff>22860</xdr:colOff>
                    <xdr:row>12</xdr:row>
                    <xdr:rowOff>22860</xdr:rowOff>
                  </from>
                  <to>
                    <xdr:col>12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85" name="Drop Down 166">
              <controlPr defaultSize="0" autoLine="0" autoPict="0">
                <anchor moveWithCells="1">
                  <from>
                    <xdr:col>12</xdr:col>
                    <xdr:colOff>22860</xdr:colOff>
                    <xdr:row>4</xdr:row>
                    <xdr:rowOff>22860</xdr:rowOff>
                  </from>
                  <to>
                    <xdr:col>12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86" name="Drop Down 167">
              <controlPr defaultSize="0" autoLine="0" autoPict="0">
                <anchor moveWithCells="1">
                  <from>
                    <xdr:col>12</xdr:col>
                    <xdr:colOff>7620</xdr:colOff>
                    <xdr:row>8</xdr:row>
                    <xdr:rowOff>22860</xdr:rowOff>
                  </from>
                  <to>
                    <xdr:col>13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87" name="Drop Down 168">
              <controlPr defaultSize="0" autoLine="0" autoPict="0">
                <anchor moveWithCells="1">
                  <from>
                    <xdr:col>12</xdr:col>
                    <xdr:colOff>7620</xdr:colOff>
                    <xdr:row>9</xdr:row>
                    <xdr:rowOff>22860</xdr:rowOff>
                  </from>
                  <to>
                    <xdr:col>13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88" name="Drop Down 169">
              <controlPr defaultSize="0" autoLine="0" autoPict="0">
                <anchor moveWithCells="1">
                  <from>
                    <xdr:col>12</xdr:col>
                    <xdr:colOff>22860</xdr:colOff>
                    <xdr:row>10</xdr:row>
                    <xdr:rowOff>22860</xdr:rowOff>
                  </from>
                  <to>
                    <xdr:col>13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89" name="Drop Down 170">
              <controlPr defaultSize="0" autoLine="0" autoPict="0">
                <anchor moveWithCells="1">
                  <from>
                    <xdr:col>12</xdr:col>
                    <xdr:colOff>22860</xdr:colOff>
                    <xdr:row>15</xdr:row>
                    <xdr:rowOff>22860</xdr:rowOff>
                  </from>
                  <to>
                    <xdr:col>12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90" name="Drop Down 171">
              <controlPr defaultSize="0" autoLine="0" autoPict="0">
                <anchor moveWithCells="1">
                  <from>
                    <xdr:col>12</xdr:col>
                    <xdr:colOff>22860</xdr:colOff>
                    <xdr:row>19</xdr:row>
                    <xdr:rowOff>22860</xdr:rowOff>
                  </from>
                  <to>
                    <xdr:col>13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91" name="Drop Down 172">
              <controlPr defaultSize="0" autoLine="0" autoPict="0">
                <anchor moveWithCells="1">
                  <from>
                    <xdr:col>12</xdr:col>
                    <xdr:colOff>22860</xdr:colOff>
                    <xdr:row>20</xdr:row>
                    <xdr:rowOff>22860</xdr:rowOff>
                  </from>
                  <to>
                    <xdr:col>13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92" name="Drop Down 173">
              <controlPr defaultSize="0" autoLine="0" autoPict="0">
                <anchor moveWithCells="1">
                  <from>
                    <xdr:col>12</xdr:col>
                    <xdr:colOff>22860</xdr:colOff>
                    <xdr:row>21</xdr:row>
                    <xdr:rowOff>22860</xdr:rowOff>
                  </from>
                  <to>
                    <xdr:col>13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93" name="Drop Down 175">
              <controlPr defaultSize="0" autoLine="0" autoPict="0">
                <anchor moveWithCells="1">
                  <from>
                    <xdr:col>12</xdr:col>
                    <xdr:colOff>22860</xdr:colOff>
                    <xdr:row>7</xdr:row>
                    <xdr:rowOff>30480</xdr:rowOff>
                  </from>
                  <to>
                    <xdr:col>13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94" name="Drop Down 176">
              <controlPr defaultSize="0" autoLine="0" autoPict="0">
                <anchor moveWithCells="1">
                  <from>
                    <xdr:col>12</xdr:col>
                    <xdr:colOff>22860</xdr:colOff>
                    <xdr:row>12</xdr:row>
                    <xdr:rowOff>22860</xdr:rowOff>
                  </from>
                  <to>
                    <xdr:col>13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95" name="Drop Down 178">
              <controlPr defaultSize="0" autoLine="0" autoPict="0">
                <anchor moveWithCells="1">
                  <from>
                    <xdr:col>13</xdr:col>
                    <xdr:colOff>22860</xdr:colOff>
                    <xdr:row>4</xdr:row>
                    <xdr:rowOff>22860</xdr:rowOff>
                  </from>
                  <to>
                    <xdr:col>13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96" name="Drop Down 179">
              <controlPr defaultSize="0" autoLine="0" autoPict="0">
                <anchor moveWithCells="1">
                  <from>
                    <xdr:col>13</xdr:col>
                    <xdr:colOff>7620</xdr:colOff>
                    <xdr:row>8</xdr:row>
                    <xdr:rowOff>22860</xdr:rowOff>
                  </from>
                  <to>
                    <xdr:col>14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97" name="Drop Down 180">
              <controlPr defaultSize="0" autoLine="0" autoPict="0">
                <anchor moveWithCells="1">
                  <from>
                    <xdr:col>13</xdr:col>
                    <xdr:colOff>7620</xdr:colOff>
                    <xdr:row>9</xdr:row>
                    <xdr:rowOff>22860</xdr:rowOff>
                  </from>
                  <to>
                    <xdr:col>14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98" name="Drop Down 181">
              <controlPr defaultSize="0" autoLine="0" autoPict="0">
                <anchor moveWithCells="1">
                  <from>
                    <xdr:col>13</xdr:col>
                    <xdr:colOff>22860</xdr:colOff>
                    <xdr:row>10</xdr:row>
                    <xdr:rowOff>22860</xdr:rowOff>
                  </from>
                  <to>
                    <xdr:col>14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99" name="Drop Down 182">
              <controlPr defaultSize="0" autoLine="0" autoPict="0">
                <anchor moveWithCells="1">
                  <from>
                    <xdr:col>13</xdr:col>
                    <xdr:colOff>22860</xdr:colOff>
                    <xdr:row>15</xdr:row>
                    <xdr:rowOff>22860</xdr:rowOff>
                  </from>
                  <to>
                    <xdr:col>13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00" name="Drop Down 183">
              <controlPr defaultSize="0" autoLine="0" autoPict="0">
                <anchor moveWithCells="1">
                  <from>
                    <xdr:col>13</xdr:col>
                    <xdr:colOff>22860</xdr:colOff>
                    <xdr:row>19</xdr:row>
                    <xdr:rowOff>22860</xdr:rowOff>
                  </from>
                  <to>
                    <xdr:col>14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01" name="Drop Down 184">
              <controlPr defaultSize="0" autoLine="0" autoPict="0">
                <anchor moveWithCells="1">
                  <from>
                    <xdr:col>13</xdr:col>
                    <xdr:colOff>22860</xdr:colOff>
                    <xdr:row>20</xdr:row>
                    <xdr:rowOff>22860</xdr:rowOff>
                  </from>
                  <to>
                    <xdr:col>14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02" name="Drop Down 185">
              <controlPr defaultSize="0" autoLine="0" autoPict="0">
                <anchor moveWithCells="1">
                  <from>
                    <xdr:col>13</xdr:col>
                    <xdr:colOff>22860</xdr:colOff>
                    <xdr:row>21</xdr:row>
                    <xdr:rowOff>22860</xdr:rowOff>
                  </from>
                  <to>
                    <xdr:col>14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03" name="Drop Down 187">
              <controlPr defaultSize="0" autoLine="0" autoPict="0">
                <anchor moveWithCells="1">
                  <from>
                    <xdr:col>13</xdr:col>
                    <xdr:colOff>22860</xdr:colOff>
                    <xdr:row>7</xdr:row>
                    <xdr:rowOff>30480</xdr:rowOff>
                  </from>
                  <to>
                    <xdr:col>14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04" name="Drop Down 188">
              <controlPr defaultSize="0" autoLine="0" autoPict="0">
                <anchor moveWithCells="1">
                  <from>
                    <xdr:col>13</xdr:col>
                    <xdr:colOff>22860</xdr:colOff>
                    <xdr:row>12</xdr:row>
                    <xdr:rowOff>22860</xdr:rowOff>
                  </from>
                  <to>
                    <xdr:col>14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05" name="Drop Down 190">
              <controlPr defaultSize="0" autoLine="0" autoPict="0">
                <anchor moveWithCells="1">
                  <from>
                    <xdr:col>14</xdr:col>
                    <xdr:colOff>22860</xdr:colOff>
                    <xdr:row>4</xdr:row>
                    <xdr:rowOff>22860</xdr:rowOff>
                  </from>
                  <to>
                    <xdr:col>14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06" name="Drop Down 191">
              <controlPr defaultSize="0" autoLine="0" autoPict="0">
                <anchor moveWithCells="1">
                  <from>
                    <xdr:col>14</xdr:col>
                    <xdr:colOff>7620</xdr:colOff>
                    <xdr:row>8</xdr:row>
                    <xdr:rowOff>22860</xdr:rowOff>
                  </from>
                  <to>
                    <xdr:col>15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07" name="Drop Down 192">
              <controlPr defaultSize="0" autoLine="0" autoPict="0">
                <anchor moveWithCells="1">
                  <from>
                    <xdr:col>14</xdr:col>
                    <xdr:colOff>7620</xdr:colOff>
                    <xdr:row>9</xdr:row>
                    <xdr:rowOff>22860</xdr:rowOff>
                  </from>
                  <to>
                    <xdr:col>15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08" name="Drop Down 193">
              <controlPr defaultSize="0" autoLine="0" autoPict="0">
                <anchor moveWithCells="1">
                  <from>
                    <xdr:col>14</xdr:col>
                    <xdr:colOff>22860</xdr:colOff>
                    <xdr:row>10</xdr:row>
                    <xdr:rowOff>22860</xdr:rowOff>
                  </from>
                  <to>
                    <xdr:col>15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09" name="Drop Down 194">
              <controlPr defaultSize="0" autoLine="0" autoPict="0">
                <anchor moveWithCells="1">
                  <from>
                    <xdr:col>14</xdr:col>
                    <xdr:colOff>22860</xdr:colOff>
                    <xdr:row>15</xdr:row>
                    <xdr:rowOff>22860</xdr:rowOff>
                  </from>
                  <to>
                    <xdr:col>14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0" name="Drop Down 195">
              <controlPr defaultSize="0" autoLine="0" autoPict="0">
                <anchor moveWithCells="1">
                  <from>
                    <xdr:col>14</xdr:col>
                    <xdr:colOff>22860</xdr:colOff>
                    <xdr:row>19</xdr:row>
                    <xdr:rowOff>22860</xdr:rowOff>
                  </from>
                  <to>
                    <xdr:col>15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11" name="Drop Down 196">
              <controlPr defaultSize="0" autoLine="0" autoPict="0">
                <anchor moveWithCells="1">
                  <from>
                    <xdr:col>14</xdr:col>
                    <xdr:colOff>22860</xdr:colOff>
                    <xdr:row>20</xdr:row>
                    <xdr:rowOff>22860</xdr:rowOff>
                  </from>
                  <to>
                    <xdr:col>15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12" name="Drop Down 197">
              <controlPr defaultSize="0" autoLine="0" autoPict="0">
                <anchor moveWithCells="1">
                  <from>
                    <xdr:col>14</xdr:col>
                    <xdr:colOff>22860</xdr:colOff>
                    <xdr:row>21</xdr:row>
                    <xdr:rowOff>22860</xdr:rowOff>
                  </from>
                  <to>
                    <xdr:col>15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13" name="Drop Down 199">
              <controlPr defaultSize="0" autoLine="0" autoPict="0">
                <anchor moveWithCells="1">
                  <from>
                    <xdr:col>14</xdr:col>
                    <xdr:colOff>22860</xdr:colOff>
                    <xdr:row>7</xdr:row>
                    <xdr:rowOff>30480</xdr:rowOff>
                  </from>
                  <to>
                    <xdr:col>15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14" name="Drop Down 200">
              <controlPr defaultSize="0" autoLine="0" autoPict="0">
                <anchor moveWithCells="1">
                  <from>
                    <xdr:col>14</xdr:col>
                    <xdr:colOff>22860</xdr:colOff>
                    <xdr:row>12</xdr:row>
                    <xdr:rowOff>22860</xdr:rowOff>
                  </from>
                  <to>
                    <xdr:col>15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15" name="Drop Down 202">
              <controlPr defaultSize="0" autoLine="0" autoPict="0">
                <anchor moveWithCells="1">
                  <from>
                    <xdr:col>15</xdr:col>
                    <xdr:colOff>22860</xdr:colOff>
                    <xdr:row>4</xdr:row>
                    <xdr:rowOff>22860</xdr:rowOff>
                  </from>
                  <to>
                    <xdr:col>15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16" name="Drop Down 203">
              <controlPr defaultSize="0" autoLine="0" autoPict="0">
                <anchor moveWithCells="1">
                  <from>
                    <xdr:col>15</xdr:col>
                    <xdr:colOff>7620</xdr:colOff>
                    <xdr:row>8</xdr:row>
                    <xdr:rowOff>22860</xdr:rowOff>
                  </from>
                  <to>
                    <xdr:col>16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17" name="Drop Down 204">
              <controlPr defaultSize="0" autoLine="0" autoPict="0">
                <anchor moveWithCells="1">
                  <from>
                    <xdr:col>15</xdr:col>
                    <xdr:colOff>7620</xdr:colOff>
                    <xdr:row>9</xdr:row>
                    <xdr:rowOff>22860</xdr:rowOff>
                  </from>
                  <to>
                    <xdr:col>16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118" name="Drop Down 205">
              <controlPr defaultSize="0" autoLine="0" autoPict="0">
                <anchor moveWithCells="1">
                  <from>
                    <xdr:col>15</xdr:col>
                    <xdr:colOff>22860</xdr:colOff>
                    <xdr:row>10</xdr:row>
                    <xdr:rowOff>22860</xdr:rowOff>
                  </from>
                  <to>
                    <xdr:col>16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119" name="Drop Down 206">
              <controlPr defaultSize="0" autoLine="0" autoPict="0">
                <anchor moveWithCells="1">
                  <from>
                    <xdr:col>15</xdr:col>
                    <xdr:colOff>22860</xdr:colOff>
                    <xdr:row>15</xdr:row>
                    <xdr:rowOff>22860</xdr:rowOff>
                  </from>
                  <to>
                    <xdr:col>15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120" name="Drop Down 207">
              <controlPr defaultSize="0" autoLine="0" autoPict="0">
                <anchor moveWithCells="1">
                  <from>
                    <xdr:col>15</xdr:col>
                    <xdr:colOff>22860</xdr:colOff>
                    <xdr:row>19</xdr:row>
                    <xdr:rowOff>22860</xdr:rowOff>
                  </from>
                  <to>
                    <xdr:col>16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121" name="Drop Down 208">
              <controlPr defaultSize="0" autoLine="0" autoPict="0">
                <anchor moveWithCells="1">
                  <from>
                    <xdr:col>15</xdr:col>
                    <xdr:colOff>22860</xdr:colOff>
                    <xdr:row>20</xdr:row>
                    <xdr:rowOff>22860</xdr:rowOff>
                  </from>
                  <to>
                    <xdr:col>16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122" name="Drop Down 209">
              <controlPr defaultSize="0" autoLine="0" autoPict="0">
                <anchor moveWithCells="1">
                  <from>
                    <xdr:col>15</xdr:col>
                    <xdr:colOff>22860</xdr:colOff>
                    <xdr:row>21</xdr:row>
                    <xdr:rowOff>22860</xdr:rowOff>
                  </from>
                  <to>
                    <xdr:col>16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123" name="Drop Down 211">
              <controlPr defaultSize="0" autoLine="0" autoPict="0">
                <anchor moveWithCells="1">
                  <from>
                    <xdr:col>15</xdr:col>
                    <xdr:colOff>22860</xdr:colOff>
                    <xdr:row>7</xdr:row>
                    <xdr:rowOff>30480</xdr:rowOff>
                  </from>
                  <to>
                    <xdr:col>16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124" name="Drop Down 212">
              <controlPr defaultSize="0" autoLine="0" autoPict="0">
                <anchor moveWithCells="1">
                  <from>
                    <xdr:col>15</xdr:col>
                    <xdr:colOff>22860</xdr:colOff>
                    <xdr:row>12</xdr:row>
                    <xdr:rowOff>22860</xdr:rowOff>
                  </from>
                  <to>
                    <xdr:col>16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125" name="Drop Down 214">
              <controlPr defaultSize="0" autoLine="0" autoPict="0">
                <anchor moveWithCells="1">
                  <from>
                    <xdr:col>16</xdr:col>
                    <xdr:colOff>22860</xdr:colOff>
                    <xdr:row>4</xdr:row>
                    <xdr:rowOff>22860</xdr:rowOff>
                  </from>
                  <to>
                    <xdr:col>16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126" name="Drop Down 215">
              <controlPr defaultSize="0" autoLine="0" autoPict="0">
                <anchor moveWithCells="1">
                  <from>
                    <xdr:col>16</xdr:col>
                    <xdr:colOff>7620</xdr:colOff>
                    <xdr:row>8</xdr:row>
                    <xdr:rowOff>22860</xdr:rowOff>
                  </from>
                  <to>
                    <xdr:col>17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127" name="Drop Down 216">
              <controlPr defaultSize="0" autoLine="0" autoPict="0">
                <anchor moveWithCells="1">
                  <from>
                    <xdr:col>16</xdr:col>
                    <xdr:colOff>7620</xdr:colOff>
                    <xdr:row>9</xdr:row>
                    <xdr:rowOff>22860</xdr:rowOff>
                  </from>
                  <to>
                    <xdr:col>17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128" name="Drop Down 217">
              <controlPr defaultSize="0" autoLine="0" autoPict="0">
                <anchor moveWithCells="1">
                  <from>
                    <xdr:col>16</xdr:col>
                    <xdr:colOff>22860</xdr:colOff>
                    <xdr:row>10</xdr:row>
                    <xdr:rowOff>22860</xdr:rowOff>
                  </from>
                  <to>
                    <xdr:col>17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129" name="Drop Down 218">
              <controlPr defaultSize="0" autoLine="0" autoPict="0">
                <anchor moveWithCells="1">
                  <from>
                    <xdr:col>16</xdr:col>
                    <xdr:colOff>22860</xdr:colOff>
                    <xdr:row>15</xdr:row>
                    <xdr:rowOff>22860</xdr:rowOff>
                  </from>
                  <to>
                    <xdr:col>16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130" name="Drop Down 219">
              <controlPr defaultSize="0" autoLine="0" autoPict="0">
                <anchor moveWithCells="1">
                  <from>
                    <xdr:col>16</xdr:col>
                    <xdr:colOff>22860</xdr:colOff>
                    <xdr:row>19</xdr:row>
                    <xdr:rowOff>22860</xdr:rowOff>
                  </from>
                  <to>
                    <xdr:col>17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131" name="Drop Down 220">
              <controlPr defaultSize="0" autoLine="0" autoPict="0">
                <anchor moveWithCells="1">
                  <from>
                    <xdr:col>16</xdr:col>
                    <xdr:colOff>22860</xdr:colOff>
                    <xdr:row>20</xdr:row>
                    <xdr:rowOff>22860</xdr:rowOff>
                  </from>
                  <to>
                    <xdr:col>17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" r:id="rId132" name="Drop Down 221">
              <controlPr defaultSize="0" autoLine="0" autoPict="0">
                <anchor moveWithCells="1">
                  <from>
                    <xdr:col>16</xdr:col>
                    <xdr:colOff>22860</xdr:colOff>
                    <xdr:row>21</xdr:row>
                    <xdr:rowOff>22860</xdr:rowOff>
                  </from>
                  <to>
                    <xdr:col>17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133" name="Drop Down 223">
              <controlPr defaultSize="0" autoLine="0" autoPict="0">
                <anchor moveWithCells="1">
                  <from>
                    <xdr:col>16</xdr:col>
                    <xdr:colOff>22860</xdr:colOff>
                    <xdr:row>7</xdr:row>
                    <xdr:rowOff>30480</xdr:rowOff>
                  </from>
                  <to>
                    <xdr:col>17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134" name="Drop Down 224">
              <controlPr defaultSize="0" autoLine="0" autoPict="0">
                <anchor moveWithCells="1">
                  <from>
                    <xdr:col>16</xdr:col>
                    <xdr:colOff>22860</xdr:colOff>
                    <xdr:row>12</xdr:row>
                    <xdr:rowOff>22860</xdr:rowOff>
                  </from>
                  <to>
                    <xdr:col>17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135" name="Drop Down 226">
              <controlPr defaultSize="0" autoLine="0" autoPict="0">
                <anchor moveWithCells="1">
                  <from>
                    <xdr:col>17</xdr:col>
                    <xdr:colOff>22860</xdr:colOff>
                    <xdr:row>4</xdr:row>
                    <xdr:rowOff>22860</xdr:rowOff>
                  </from>
                  <to>
                    <xdr:col>17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136" name="Drop Down 227">
              <controlPr defaultSize="0" autoLine="0" autoPict="0">
                <anchor moveWithCells="1">
                  <from>
                    <xdr:col>17</xdr:col>
                    <xdr:colOff>7620</xdr:colOff>
                    <xdr:row>8</xdr:row>
                    <xdr:rowOff>22860</xdr:rowOff>
                  </from>
                  <to>
                    <xdr:col>18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37" name="Drop Down 228">
              <controlPr defaultSize="0" autoLine="0" autoPict="0">
                <anchor moveWithCells="1">
                  <from>
                    <xdr:col>17</xdr:col>
                    <xdr:colOff>7620</xdr:colOff>
                    <xdr:row>9</xdr:row>
                    <xdr:rowOff>22860</xdr:rowOff>
                  </from>
                  <to>
                    <xdr:col>18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138" name="Drop Down 229">
              <controlPr defaultSize="0" autoLine="0" autoPict="0">
                <anchor moveWithCells="1">
                  <from>
                    <xdr:col>17</xdr:col>
                    <xdr:colOff>22860</xdr:colOff>
                    <xdr:row>10</xdr:row>
                    <xdr:rowOff>22860</xdr:rowOff>
                  </from>
                  <to>
                    <xdr:col>18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139" name="Drop Down 230">
              <controlPr defaultSize="0" autoLine="0" autoPict="0">
                <anchor moveWithCells="1">
                  <from>
                    <xdr:col>17</xdr:col>
                    <xdr:colOff>22860</xdr:colOff>
                    <xdr:row>15</xdr:row>
                    <xdr:rowOff>22860</xdr:rowOff>
                  </from>
                  <to>
                    <xdr:col>17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140" name="Drop Down 231">
              <controlPr defaultSize="0" autoLine="0" autoPict="0">
                <anchor moveWithCells="1">
                  <from>
                    <xdr:col>17</xdr:col>
                    <xdr:colOff>22860</xdr:colOff>
                    <xdr:row>19</xdr:row>
                    <xdr:rowOff>22860</xdr:rowOff>
                  </from>
                  <to>
                    <xdr:col>18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41" name="Drop Down 232">
              <controlPr defaultSize="0" autoLine="0" autoPict="0">
                <anchor moveWithCells="1">
                  <from>
                    <xdr:col>17</xdr:col>
                    <xdr:colOff>22860</xdr:colOff>
                    <xdr:row>20</xdr:row>
                    <xdr:rowOff>22860</xdr:rowOff>
                  </from>
                  <to>
                    <xdr:col>18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42" name="Drop Down 233">
              <controlPr defaultSize="0" autoLine="0" autoPict="0">
                <anchor moveWithCells="1">
                  <from>
                    <xdr:col>17</xdr:col>
                    <xdr:colOff>22860</xdr:colOff>
                    <xdr:row>21</xdr:row>
                    <xdr:rowOff>22860</xdr:rowOff>
                  </from>
                  <to>
                    <xdr:col>18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143" name="Drop Down 235">
              <controlPr defaultSize="0" autoLine="0" autoPict="0">
                <anchor moveWithCells="1">
                  <from>
                    <xdr:col>17</xdr:col>
                    <xdr:colOff>22860</xdr:colOff>
                    <xdr:row>7</xdr:row>
                    <xdr:rowOff>30480</xdr:rowOff>
                  </from>
                  <to>
                    <xdr:col>18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144" name="Drop Down 236">
              <controlPr defaultSize="0" autoLine="0" autoPict="0">
                <anchor moveWithCells="1">
                  <from>
                    <xdr:col>17</xdr:col>
                    <xdr:colOff>22860</xdr:colOff>
                    <xdr:row>12</xdr:row>
                    <xdr:rowOff>22860</xdr:rowOff>
                  </from>
                  <to>
                    <xdr:col>18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145" name="Drop Down 238">
              <controlPr defaultSize="0" autoLine="0" autoPict="0">
                <anchor moveWithCells="1">
                  <from>
                    <xdr:col>18</xdr:col>
                    <xdr:colOff>22860</xdr:colOff>
                    <xdr:row>4</xdr:row>
                    <xdr:rowOff>22860</xdr:rowOff>
                  </from>
                  <to>
                    <xdr:col>18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146" name="Drop Down 239">
              <controlPr defaultSize="0" autoLine="0" autoPict="0">
                <anchor moveWithCells="1">
                  <from>
                    <xdr:col>18</xdr:col>
                    <xdr:colOff>7620</xdr:colOff>
                    <xdr:row>8</xdr:row>
                    <xdr:rowOff>22860</xdr:rowOff>
                  </from>
                  <to>
                    <xdr:col>19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4" r:id="rId147" name="Drop Down 240">
              <controlPr defaultSize="0" autoLine="0" autoPict="0">
                <anchor moveWithCells="1">
                  <from>
                    <xdr:col>18</xdr:col>
                    <xdr:colOff>7620</xdr:colOff>
                    <xdr:row>9</xdr:row>
                    <xdr:rowOff>22860</xdr:rowOff>
                  </from>
                  <to>
                    <xdr:col>19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5" r:id="rId148" name="Drop Down 241">
              <controlPr defaultSize="0" autoLine="0" autoPict="0">
                <anchor moveWithCells="1">
                  <from>
                    <xdr:col>18</xdr:col>
                    <xdr:colOff>22860</xdr:colOff>
                    <xdr:row>10</xdr:row>
                    <xdr:rowOff>22860</xdr:rowOff>
                  </from>
                  <to>
                    <xdr:col>19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6" r:id="rId149" name="Drop Down 242">
              <controlPr defaultSize="0" autoLine="0" autoPict="0">
                <anchor moveWithCells="1">
                  <from>
                    <xdr:col>18</xdr:col>
                    <xdr:colOff>22860</xdr:colOff>
                    <xdr:row>15</xdr:row>
                    <xdr:rowOff>22860</xdr:rowOff>
                  </from>
                  <to>
                    <xdr:col>18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7" r:id="rId150" name="Drop Down 243">
              <controlPr defaultSize="0" autoLine="0" autoPict="0">
                <anchor moveWithCells="1">
                  <from>
                    <xdr:col>18</xdr:col>
                    <xdr:colOff>22860</xdr:colOff>
                    <xdr:row>19</xdr:row>
                    <xdr:rowOff>22860</xdr:rowOff>
                  </from>
                  <to>
                    <xdr:col>19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8" r:id="rId151" name="Drop Down 244">
              <controlPr defaultSize="0" autoLine="0" autoPict="0">
                <anchor moveWithCells="1">
                  <from>
                    <xdr:col>18</xdr:col>
                    <xdr:colOff>22860</xdr:colOff>
                    <xdr:row>20</xdr:row>
                    <xdr:rowOff>22860</xdr:rowOff>
                  </from>
                  <to>
                    <xdr:col>19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9" r:id="rId152" name="Drop Down 245">
              <controlPr defaultSize="0" autoLine="0" autoPict="0">
                <anchor moveWithCells="1">
                  <from>
                    <xdr:col>18</xdr:col>
                    <xdr:colOff>22860</xdr:colOff>
                    <xdr:row>21</xdr:row>
                    <xdr:rowOff>22860</xdr:rowOff>
                  </from>
                  <to>
                    <xdr:col>19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1" r:id="rId153" name="Drop Down 247">
              <controlPr defaultSize="0" autoLine="0" autoPict="0">
                <anchor moveWithCells="1">
                  <from>
                    <xdr:col>18</xdr:col>
                    <xdr:colOff>22860</xdr:colOff>
                    <xdr:row>7</xdr:row>
                    <xdr:rowOff>30480</xdr:rowOff>
                  </from>
                  <to>
                    <xdr:col>19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154" name="Drop Down 248">
              <controlPr defaultSize="0" autoLine="0" autoPict="0">
                <anchor moveWithCells="1">
                  <from>
                    <xdr:col>18</xdr:col>
                    <xdr:colOff>22860</xdr:colOff>
                    <xdr:row>12</xdr:row>
                    <xdr:rowOff>22860</xdr:rowOff>
                  </from>
                  <to>
                    <xdr:col>19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155" name="Drop Down 250">
              <controlPr defaultSize="0" autoLine="0" autoPict="0">
                <anchor moveWithCells="1">
                  <from>
                    <xdr:col>19</xdr:col>
                    <xdr:colOff>22860</xdr:colOff>
                    <xdr:row>4</xdr:row>
                    <xdr:rowOff>22860</xdr:rowOff>
                  </from>
                  <to>
                    <xdr:col>19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156" name="Drop Down 251">
              <controlPr defaultSize="0" autoLine="0" autoPict="0">
                <anchor moveWithCells="1">
                  <from>
                    <xdr:col>19</xdr:col>
                    <xdr:colOff>7620</xdr:colOff>
                    <xdr:row>8</xdr:row>
                    <xdr:rowOff>22860</xdr:rowOff>
                  </from>
                  <to>
                    <xdr:col>20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6" r:id="rId157" name="Drop Down 252">
              <controlPr defaultSize="0" autoLine="0" autoPict="0">
                <anchor moveWithCells="1">
                  <from>
                    <xdr:col>19</xdr:col>
                    <xdr:colOff>7620</xdr:colOff>
                    <xdr:row>9</xdr:row>
                    <xdr:rowOff>22860</xdr:rowOff>
                  </from>
                  <to>
                    <xdr:col>20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7" r:id="rId158" name="Drop Down 253">
              <controlPr defaultSize="0" autoLine="0" autoPict="0">
                <anchor moveWithCells="1">
                  <from>
                    <xdr:col>19</xdr:col>
                    <xdr:colOff>22860</xdr:colOff>
                    <xdr:row>10</xdr:row>
                    <xdr:rowOff>22860</xdr:rowOff>
                  </from>
                  <to>
                    <xdr:col>20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8" r:id="rId159" name="Drop Down 254">
              <controlPr defaultSize="0" autoLine="0" autoPict="0">
                <anchor moveWithCells="1">
                  <from>
                    <xdr:col>19</xdr:col>
                    <xdr:colOff>22860</xdr:colOff>
                    <xdr:row>15</xdr:row>
                    <xdr:rowOff>22860</xdr:rowOff>
                  </from>
                  <to>
                    <xdr:col>19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9" r:id="rId160" name="Drop Down 255">
              <controlPr defaultSize="0" autoLine="0" autoPict="0">
                <anchor moveWithCells="1">
                  <from>
                    <xdr:col>19</xdr:col>
                    <xdr:colOff>22860</xdr:colOff>
                    <xdr:row>19</xdr:row>
                    <xdr:rowOff>22860</xdr:rowOff>
                  </from>
                  <to>
                    <xdr:col>20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" r:id="rId161" name="Drop Down 256">
              <controlPr defaultSize="0" autoLine="0" autoPict="0">
                <anchor moveWithCells="1">
                  <from>
                    <xdr:col>19</xdr:col>
                    <xdr:colOff>22860</xdr:colOff>
                    <xdr:row>20</xdr:row>
                    <xdr:rowOff>22860</xdr:rowOff>
                  </from>
                  <to>
                    <xdr:col>20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1" r:id="rId162" name="Drop Down 257">
              <controlPr defaultSize="0" autoLine="0" autoPict="0">
                <anchor moveWithCells="1">
                  <from>
                    <xdr:col>19</xdr:col>
                    <xdr:colOff>22860</xdr:colOff>
                    <xdr:row>21</xdr:row>
                    <xdr:rowOff>22860</xdr:rowOff>
                  </from>
                  <to>
                    <xdr:col>20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" r:id="rId163" name="Drop Down 259">
              <controlPr defaultSize="0" autoLine="0" autoPict="0">
                <anchor moveWithCells="1">
                  <from>
                    <xdr:col>19</xdr:col>
                    <xdr:colOff>22860</xdr:colOff>
                    <xdr:row>7</xdr:row>
                    <xdr:rowOff>30480</xdr:rowOff>
                  </from>
                  <to>
                    <xdr:col>20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4" r:id="rId164" name="Drop Down 260">
              <controlPr defaultSize="0" autoLine="0" autoPict="0">
                <anchor moveWithCells="1">
                  <from>
                    <xdr:col>19</xdr:col>
                    <xdr:colOff>22860</xdr:colOff>
                    <xdr:row>12</xdr:row>
                    <xdr:rowOff>22860</xdr:rowOff>
                  </from>
                  <to>
                    <xdr:col>20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6" r:id="rId165" name="Drop Down 262">
              <controlPr defaultSize="0" autoLine="0" autoPict="0">
                <anchor moveWithCells="1">
                  <from>
                    <xdr:col>20</xdr:col>
                    <xdr:colOff>22860</xdr:colOff>
                    <xdr:row>4</xdr:row>
                    <xdr:rowOff>22860</xdr:rowOff>
                  </from>
                  <to>
                    <xdr:col>20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166" name="Drop Down 263">
              <controlPr defaultSize="0" autoLine="0" autoPict="0">
                <anchor moveWithCells="1">
                  <from>
                    <xdr:col>20</xdr:col>
                    <xdr:colOff>7620</xdr:colOff>
                    <xdr:row>8</xdr:row>
                    <xdr:rowOff>22860</xdr:rowOff>
                  </from>
                  <to>
                    <xdr:col>21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167" name="Drop Down 264">
              <controlPr defaultSize="0" autoLine="0" autoPict="0">
                <anchor moveWithCells="1">
                  <from>
                    <xdr:col>20</xdr:col>
                    <xdr:colOff>7620</xdr:colOff>
                    <xdr:row>9</xdr:row>
                    <xdr:rowOff>22860</xdr:rowOff>
                  </from>
                  <to>
                    <xdr:col>21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168" name="Drop Down 265">
              <controlPr defaultSize="0" autoLine="0" autoPict="0">
                <anchor moveWithCells="1">
                  <from>
                    <xdr:col>20</xdr:col>
                    <xdr:colOff>22860</xdr:colOff>
                    <xdr:row>10</xdr:row>
                    <xdr:rowOff>22860</xdr:rowOff>
                  </from>
                  <to>
                    <xdr:col>21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169" name="Drop Down 266">
              <controlPr defaultSize="0" autoLine="0" autoPict="0">
                <anchor moveWithCells="1">
                  <from>
                    <xdr:col>20</xdr:col>
                    <xdr:colOff>22860</xdr:colOff>
                    <xdr:row>15</xdr:row>
                    <xdr:rowOff>22860</xdr:rowOff>
                  </from>
                  <to>
                    <xdr:col>20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1" r:id="rId170" name="Drop Down 267">
              <controlPr defaultSize="0" autoLine="0" autoPict="0">
                <anchor moveWithCells="1">
                  <from>
                    <xdr:col>20</xdr:col>
                    <xdr:colOff>22860</xdr:colOff>
                    <xdr:row>19</xdr:row>
                    <xdr:rowOff>22860</xdr:rowOff>
                  </from>
                  <to>
                    <xdr:col>21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171" name="Drop Down 268">
              <controlPr defaultSize="0" autoLine="0" autoPict="0">
                <anchor moveWithCells="1">
                  <from>
                    <xdr:col>20</xdr:col>
                    <xdr:colOff>22860</xdr:colOff>
                    <xdr:row>20</xdr:row>
                    <xdr:rowOff>22860</xdr:rowOff>
                  </from>
                  <to>
                    <xdr:col>21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3" r:id="rId172" name="Drop Down 269">
              <controlPr defaultSize="0" autoLine="0" autoPict="0">
                <anchor moveWithCells="1">
                  <from>
                    <xdr:col>20</xdr:col>
                    <xdr:colOff>22860</xdr:colOff>
                    <xdr:row>21</xdr:row>
                    <xdr:rowOff>22860</xdr:rowOff>
                  </from>
                  <to>
                    <xdr:col>21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73" name="Drop Down 271">
              <controlPr defaultSize="0" autoLine="0" autoPict="0">
                <anchor moveWithCells="1">
                  <from>
                    <xdr:col>20</xdr:col>
                    <xdr:colOff>22860</xdr:colOff>
                    <xdr:row>7</xdr:row>
                    <xdr:rowOff>30480</xdr:rowOff>
                  </from>
                  <to>
                    <xdr:col>21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6" r:id="rId174" name="Drop Down 272">
              <controlPr defaultSize="0" autoLine="0" autoPict="0">
                <anchor moveWithCells="1">
                  <from>
                    <xdr:col>20</xdr:col>
                    <xdr:colOff>22860</xdr:colOff>
                    <xdr:row>12</xdr:row>
                    <xdr:rowOff>22860</xdr:rowOff>
                  </from>
                  <to>
                    <xdr:col>21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8" r:id="rId175" name="Drop Down 274">
              <controlPr defaultSize="0" autoLine="0" autoPict="0">
                <anchor moveWithCells="1">
                  <from>
                    <xdr:col>21</xdr:col>
                    <xdr:colOff>22860</xdr:colOff>
                    <xdr:row>4</xdr:row>
                    <xdr:rowOff>22860</xdr:rowOff>
                  </from>
                  <to>
                    <xdr:col>21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9" r:id="rId176" name="Drop Down 275">
              <controlPr defaultSize="0" autoLine="0" autoPict="0">
                <anchor moveWithCells="1">
                  <from>
                    <xdr:col>21</xdr:col>
                    <xdr:colOff>7620</xdr:colOff>
                    <xdr:row>8</xdr:row>
                    <xdr:rowOff>22860</xdr:rowOff>
                  </from>
                  <to>
                    <xdr:col>22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177" name="Drop Down 276">
              <controlPr defaultSize="0" autoLine="0" autoPict="0">
                <anchor moveWithCells="1">
                  <from>
                    <xdr:col>21</xdr:col>
                    <xdr:colOff>7620</xdr:colOff>
                    <xdr:row>9</xdr:row>
                    <xdr:rowOff>22860</xdr:rowOff>
                  </from>
                  <to>
                    <xdr:col>22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1" r:id="rId178" name="Drop Down 277">
              <controlPr defaultSize="0" autoLine="0" autoPict="0">
                <anchor moveWithCells="1">
                  <from>
                    <xdr:col>21</xdr:col>
                    <xdr:colOff>22860</xdr:colOff>
                    <xdr:row>10</xdr:row>
                    <xdr:rowOff>22860</xdr:rowOff>
                  </from>
                  <to>
                    <xdr:col>22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" r:id="rId179" name="Drop Down 278">
              <controlPr defaultSize="0" autoLine="0" autoPict="0">
                <anchor moveWithCells="1">
                  <from>
                    <xdr:col>21</xdr:col>
                    <xdr:colOff>22860</xdr:colOff>
                    <xdr:row>15</xdr:row>
                    <xdr:rowOff>22860</xdr:rowOff>
                  </from>
                  <to>
                    <xdr:col>21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3" r:id="rId180" name="Drop Down 279">
              <controlPr defaultSize="0" autoLine="0" autoPict="0">
                <anchor moveWithCells="1">
                  <from>
                    <xdr:col>21</xdr:col>
                    <xdr:colOff>22860</xdr:colOff>
                    <xdr:row>19</xdr:row>
                    <xdr:rowOff>22860</xdr:rowOff>
                  </from>
                  <to>
                    <xdr:col>22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81" name="Drop Down 280">
              <controlPr defaultSize="0" autoLine="0" autoPict="0">
                <anchor moveWithCells="1">
                  <from>
                    <xdr:col>21</xdr:col>
                    <xdr:colOff>22860</xdr:colOff>
                    <xdr:row>20</xdr:row>
                    <xdr:rowOff>22860</xdr:rowOff>
                  </from>
                  <to>
                    <xdr:col>22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5" r:id="rId182" name="Drop Down 281">
              <controlPr defaultSize="0" autoLine="0" autoPict="0">
                <anchor moveWithCells="1">
                  <from>
                    <xdr:col>21</xdr:col>
                    <xdr:colOff>22860</xdr:colOff>
                    <xdr:row>21</xdr:row>
                    <xdr:rowOff>22860</xdr:rowOff>
                  </from>
                  <to>
                    <xdr:col>22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183" name="Drop Down 283">
              <controlPr defaultSize="0" autoLine="0" autoPict="0">
                <anchor moveWithCells="1">
                  <from>
                    <xdr:col>21</xdr:col>
                    <xdr:colOff>22860</xdr:colOff>
                    <xdr:row>7</xdr:row>
                    <xdr:rowOff>30480</xdr:rowOff>
                  </from>
                  <to>
                    <xdr:col>22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8" r:id="rId184" name="Drop Down 284">
              <controlPr defaultSize="0" autoLine="0" autoPict="0">
                <anchor moveWithCells="1">
                  <from>
                    <xdr:col>21</xdr:col>
                    <xdr:colOff>22860</xdr:colOff>
                    <xdr:row>12</xdr:row>
                    <xdr:rowOff>22860</xdr:rowOff>
                  </from>
                  <to>
                    <xdr:col>22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0" r:id="rId185" name="Drop Down 286">
              <controlPr defaultSize="0" autoLine="0" autoPict="0">
                <anchor moveWithCells="1">
                  <from>
                    <xdr:col>22</xdr:col>
                    <xdr:colOff>22860</xdr:colOff>
                    <xdr:row>4</xdr:row>
                    <xdr:rowOff>22860</xdr:rowOff>
                  </from>
                  <to>
                    <xdr:col>22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1" r:id="rId186" name="Drop Down 287">
              <controlPr defaultSize="0" autoLine="0" autoPict="0">
                <anchor moveWithCells="1">
                  <from>
                    <xdr:col>22</xdr:col>
                    <xdr:colOff>7620</xdr:colOff>
                    <xdr:row>8</xdr:row>
                    <xdr:rowOff>22860</xdr:rowOff>
                  </from>
                  <to>
                    <xdr:col>23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2" r:id="rId187" name="Drop Down 288">
              <controlPr defaultSize="0" autoLine="0" autoPict="0">
                <anchor moveWithCells="1">
                  <from>
                    <xdr:col>22</xdr:col>
                    <xdr:colOff>7620</xdr:colOff>
                    <xdr:row>9</xdr:row>
                    <xdr:rowOff>22860</xdr:rowOff>
                  </from>
                  <to>
                    <xdr:col>23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3" r:id="rId188" name="Drop Down 289">
              <controlPr defaultSize="0" autoLine="0" autoPict="0">
                <anchor moveWithCells="1">
                  <from>
                    <xdr:col>22</xdr:col>
                    <xdr:colOff>22860</xdr:colOff>
                    <xdr:row>10</xdr:row>
                    <xdr:rowOff>22860</xdr:rowOff>
                  </from>
                  <to>
                    <xdr:col>23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4" r:id="rId189" name="Drop Down 290">
              <controlPr defaultSize="0" autoLine="0" autoPict="0">
                <anchor moveWithCells="1">
                  <from>
                    <xdr:col>22</xdr:col>
                    <xdr:colOff>22860</xdr:colOff>
                    <xdr:row>15</xdr:row>
                    <xdr:rowOff>22860</xdr:rowOff>
                  </from>
                  <to>
                    <xdr:col>22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5" r:id="rId190" name="Drop Down 291">
              <controlPr defaultSize="0" autoLine="0" autoPict="0">
                <anchor moveWithCells="1">
                  <from>
                    <xdr:col>22</xdr:col>
                    <xdr:colOff>22860</xdr:colOff>
                    <xdr:row>19</xdr:row>
                    <xdr:rowOff>22860</xdr:rowOff>
                  </from>
                  <to>
                    <xdr:col>23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6" r:id="rId191" name="Drop Down 292">
              <controlPr defaultSize="0" autoLine="0" autoPict="0">
                <anchor moveWithCells="1">
                  <from>
                    <xdr:col>22</xdr:col>
                    <xdr:colOff>22860</xdr:colOff>
                    <xdr:row>20</xdr:row>
                    <xdr:rowOff>22860</xdr:rowOff>
                  </from>
                  <to>
                    <xdr:col>23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7" r:id="rId192" name="Drop Down 293">
              <controlPr defaultSize="0" autoLine="0" autoPict="0">
                <anchor moveWithCells="1">
                  <from>
                    <xdr:col>22</xdr:col>
                    <xdr:colOff>22860</xdr:colOff>
                    <xdr:row>21</xdr:row>
                    <xdr:rowOff>22860</xdr:rowOff>
                  </from>
                  <to>
                    <xdr:col>23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9" r:id="rId193" name="Drop Down 295">
              <controlPr defaultSize="0" autoLine="0" autoPict="0">
                <anchor moveWithCells="1">
                  <from>
                    <xdr:col>22</xdr:col>
                    <xdr:colOff>22860</xdr:colOff>
                    <xdr:row>7</xdr:row>
                    <xdr:rowOff>30480</xdr:rowOff>
                  </from>
                  <to>
                    <xdr:col>23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0" r:id="rId194" name="Drop Down 296">
              <controlPr defaultSize="0" autoLine="0" autoPict="0">
                <anchor moveWithCells="1">
                  <from>
                    <xdr:col>22</xdr:col>
                    <xdr:colOff>22860</xdr:colOff>
                    <xdr:row>12</xdr:row>
                    <xdr:rowOff>22860</xdr:rowOff>
                  </from>
                  <to>
                    <xdr:col>23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2" r:id="rId195" name="Drop Down 298">
              <controlPr defaultSize="0" autoLine="0" autoPict="0">
                <anchor moveWithCells="1">
                  <from>
                    <xdr:col>23</xdr:col>
                    <xdr:colOff>22860</xdr:colOff>
                    <xdr:row>4</xdr:row>
                    <xdr:rowOff>22860</xdr:rowOff>
                  </from>
                  <to>
                    <xdr:col>23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3" r:id="rId196" name="Drop Down 299">
              <controlPr defaultSize="0" autoLine="0" autoPict="0">
                <anchor moveWithCells="1">
                  <from>
                    <xdr:col>23</xdr:col>
                    <xdr:colOff>7620</xdr:colOff>
                    <xdr:row>8</xdr:row>
                    <xdr:rowOff>22860</xdr:rowOff>
                  </from>
                  <to>
                    <xdr:col>24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4" r:id="rId197" name="Drop Down 300">
              <controlPr defaultSize="0" autoLine="0" autoPict="0">
                <anchor moveWithCells="1">
                  <from>
                    <xdr:col>23</xdr:col>
                    <xdr:colOff>7620</xdr:colOff>
                    <xdr:row>9</xdr:row>
                    <xdr:rowOff>22860</xdr:rowOff>
                  </from>
                  <to>
                    <xdr:col>24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5" r:id="rId198" name="Drop Down 301">
              <controlPr defaultSize="0" autoLine="0" autoPict="0">
                <anchor moveWithCells="1">
                  <from>
                    <xdr:col>23</xdr:col>
                    <xdr:colOff>22860</xdr:colOff>
                    <xdr:row>10</xdr:row>
                    <xdr:rowOff>22860</xdr:rowOff>
                  </from>
                  <to>
                    <xdr:col>24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6" r:id="rId199" name="Drop Down 302">
              <controlPr defaultSize="0" autoLine="0" autoPict="0">
                <anchor moveWithCells="1">
                  <from>
                    <xdr:col>23</xdr:col>
                    <xdr:colOff>22860</xdr:colOff>
                    <xdr:row>15</xdr:row>
                    <xdr:rowOff>22860</xdr:rowOff>
                  </from>
                  <to>
                    <xdr:col>23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7" r:id="rId200" name="Drop Down 303">
              <controlPr defaultSize="0" autoLine="0" autoPict="0">
                <anchor moveWithCells="1">
                  <from>
                    <xdr:col>23</xdr:col>
                    <xdr:colOff>22860</xdr:colOff>
                    <xdr:row>19</xdr:row>
                    <xdr:rowOff>22860</xdr:rowOff>
                  </from>
                  <to>
                    <xdr:col>24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8" r:id="rId201" name="Drop Down 304">
              <controlPr defaultSize="0" autoLine="0" autoPict="0">
                <anchor moveWithCells="1">
                  <from>
                    <xdr:col>23</xdr:col>
                    <xdr:colOff>22860</xdr:colOff>
                    <xdr:row>20</xdr:row>
                    <xdr:rowOff>22860</xdr:rowOff>
                  </from>
                  <to>
                    <xdr:col>24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9" r:id="rId202" name="Drop Down 305">
              <controlPr defaultSize="0" autoLine="0" autoPict="0">
                <anchor moveWithCells="1">
                  <from>
                    <xdr:col>23</xdr:col>
                    <xdr:colOff>22860</xdr:colOff>
                    <xdr:row>21</xdr:row>
                    <xdr:rowOff>22860</xdr:rowOff>
                  </from>
                  <to>
                    <xdr:col>24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" r:id="rId203" name="Drop Down 307">
              <controlPr defaultSize="0" autoLine="0" autoPict="0">
                <anchor moveWithCells="1">
                  <from>
                    <xdr:col>23</xdr:col>
                    <xdr:colOff>22860</xdr:colOff>
                    <xdr:row>7</xdr:row>
                    <xdr:rowOff>30480</xdr:rowOff>
                  </from>
                  <to>
                    <xdr:col>24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" r:id="rId204" name="Drop Down 308">
              <controlPr defaultSize="0" autoLine="0" autoPict="0">
                <anchor moveWithCells="1">
                  <from>
                    <xdr:col>23</xdr:col>
                    <xdr:colOff>22860</xdr:colOff>
                    <xdr:row>12</xdr:row>
                    <xdr:rowOff>22860</xdr:rowOff>
                  </from>
                  <to>
                    <xdr:col>24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" r:id="rId205" name="Drop Down 310">
              <controlPr defaultSize="0" autoLine="0" autoPict="0">
                <anchor moveWithCells="1">
                  <from>
                    <xdr:col>4</xdr:col>
                    <xdr:colOff>30480</xdr:colOff>
                    <xdr:row>13</xdr:row>
                    <xdr:rowOff>22860</xdr:rowOff>
                  </from>
                  <to>
                    <xdr:col>5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" r:id="rId206" name="Drop Down 311">
              <controlPr defaultSize="0" autoLine="0" autoPict="0">
                <anchor moveWithCells="1">
                  <from>
                    <xdr:col>5</xdr:col>
                    <xdr:colOff>30480</xdr:colOff>
                    <xdr:row>13</xdr:row>
                    <xdr:rowOff>22860</xdr:rowOff>
                  </from>
                  <to>
                    <xdr:col>6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" r:id="rId207" name="Drop Down 312">
              <controlPr defaultSize="0" autoLine="0" autoPict="0">
                <anchor moveWithCells="1">
                  <from>
                    <xdr:col>6</xdr:col>
                    <xdr:colOff>30480</xdr:colOff>
                    <xdr:row>13</xdr:row>
                    <xdr:rowOff>22860</xdr:rowOff>
                  </from>
                  <to>
                    <xdr:col>7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" r:id="rId208" name="Drop Down 313">
              <controlPr defaultSize="0" autoLine="0" autoPict="0">
                <anchor moveWithCells="1">
                  <from>
                    <xdr:col>7</xdr:col>
                    <xdr:colOff>30480</xdr:colOff>
                    <xdr:row>13</xdr:row>
                    <xdr:rowOff>22860</xdr:rowOff>
                  </from>
                  <to>
                    <xdr:col>8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" r:id="rId209" name="Drop Down 314">
              <controlPr defaultSize="0" autoLine="0" autoPict="0">
                <anchor moveWithCells="1">
                  <from>
                    <xdr:col>8</xdr:col>
                    <xdr:colOff>30480</xdr:colOff>
                    <xdr:row>13</xdr:row>
                    <xdr:rowOff>22860</xdr:rowOff>
                  </from>
                  <to>
                    <xdr:col>9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" r:id="rId210" name="Drop Down 315">
              <controlPr defaultSize="0" autoLine="0" autoPict="0">
                <anchor moveWithCells="1">
                  <from>
                    <xdr:col>9</xdr:col>
                    <xdr:colOff>30480</xdr:colOff>
                    <xdr:row>13</xdr:row>
                    <xdr:rowOff>22860</xdr:rowOff>
                  </from>
                  <to>
                    <xdr:col>10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" r:id="rId211" name="Drop Down 316">
              <controlPr defaultSize="0" autoLine="0" autoPict="0">
                <anchor moveWithCells="1">
                  <from>
                    <xdr:col>10</xdr:col>
                    <xdr:colOff>30480</xdr:colOff>
                    <xdr:row>13</xdr:row>
                    <xdr:rowOff>22860</xdr:rowOff>
                  </from>
                  <to>
                    <xdr:col>11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" r:id="rId212" name="Drop Down 317">
              <controlPr defaultSize="0" autoLine="0" autoPict="0">
                <anchor moveWithCells="1">
                  <from>
                    <xdr:col>11</xdr:col>
                    <xdr:colOff>30480</xdr:colOff>
                    <xdr:row>13</xdr:row>
                    <xdr:rowOff>22860</xdr:rowOff>
                  </from>
                  <to>
                    <xdr:col>12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" r:id="rId213" name="Drop Down 318">
              <controlPr defaultSize="0" autoLine="0" autoPict="0">
                <anchor moveWithCells="1">
                  <from>
                    <xdr:col>12</xdr:col>
                    <xdr:colOff>30480</xdr:colOff>
                    <xdr:row>13</xdr:row>
                    <xdr:rowOff>22860</xdr:rowOff>
                  </from>
                  <to>
                    <xdr:col>13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" r:id="rId214" name="Drop Down 319">
              <controlPr defaultSize="0" autoLine="0" autoPict="0">
                <anchor moveWithCells="1">
                  <from>
                    <xdr:col>13</xdr:col>
                    <xdr:colOff>30480</xdr:colOff>
                    <xdr:row>13</xdr:row>
                    <xdr:rowOff>22860</xdr:rowOff>
                  </from>
                  <to>
                    <xdr:col>14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" r:id="rId215" name="Drop Down 320">
              <controlPr defaultSize="0" autoLine="0" autoPict="0">
                <anchor moveWithCells="1">
                  <from>
                    <xdr:col>14</xdr:col>
                    <xdr:colOff>30480</xdr:colOff>
                    <xdr:row>13</xdr:row>
                    <xdr:rowOff>22860</xdr:rowOff>
                  </from>
                  <to>
                    <xdr:col>15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" r:id="rId216" name="Drop Down 321">
              <controlPr defaultSize="0" autoLine="0" autoPict="0">
                <anchor moveWithCells="1">
                  <from>
                    <xdr:col>15</xdr:col>
                    <xdr:colOff>30480</xdr:colOff>
                    <xdr:row>13</xdr:row>
                    <xdr:rowOff>22860</xdr:rowOff>
                  </from>
                  <to>
                    <xdr:col>16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" r:id="rId217" name="Drop Down 322">
              <controlPr defaultSize="0" autoLine="0" autoPict="0">
                <anchor moveWithCells="1">
                  <from>
                    <xdr:col>16</xdr:col>
                    <xdr:colOff>30480</xdr:colOff>
                    <xdr:row>13</xdr:row>
                    <xdr:rowOff>22860</xdr:rowOff>
                  </from>
                  <to>
                    <xdr:col>17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" r:id="rId218" name="Drop Down 323">
              <controlPr defaultSize="0" autoLine="0" autoPict="0">
                <anchor moveWithCells="1">
                  <from>
                    <xdr:col>17</xdr:col>
                    <xdr:colOff>30480</xdr:colOff>
                    <xdr:row>13</xdr:row>
                    <xdr:rowOff>22860</xdr:rowOff>
                  </from>
                  <to>
                    <xdr:col>18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" r:id="rId219" name="Drop Down 324">
              <controlPr defaultSize="0" autoLine="0" autoPict="0">
                <anchor moveWithCells="1">
                  <from>
                    <xdr:col>18</xdr:col>
                    <xdr:colOff>30480</xdr:colOff>
                    <xdr:row>13</xdr:row>
                    <xdr:rowOff>22860</xdr:rowOff>
                  </from>
                  <to>
                    <xdr:col>19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" r:id="rId220" name="Drop Down 325">
              <controlPr defaultSize="0" autoLine="0" autoPict="0">
                <anchor moveWithCells="1">
                  <from>
                    <xdr:col>19</xdr:col>
                    <xdr:colOff>30480</xdr:colOff>
                    <xdr:row>13</xdr:row>
                    <xdr:rowOff>22860</xdr:rowOff>
                  </from>
                  <to>
                    <xdr:col>20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" r:id="rId221" name="Drop Down 326">
              <controlPr defaultSize="0" autoLine="0" autoPict="0">
                <anchor moveWithCells="1">
                  <from>
                    <xdr:col>20</xdr:col>
                    <xdr:colOff>30480</xdr:colOff>
                    <xdr:row>13</xdr:row>
                    <xdr:rowOff>22860</xdr:rowOff>
                  </from>
                  <to>
                    <xdr:col>21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" r:id="rId222" name="Drop Down 327">
              <controlPr defaultSize="0" autoLine="0" autoPict="0">
                <anchor moveWithCells="1">
                  <from>
                    <xdr:col>21</xdr:col>
                    <xdr:colOff>30480</xdr:colOff>
                    <xdr:row>13</xdr:row>
                    <xdr:rowOff>22860</xdr:rowOff>
                  </from>
                  <to>
                    <xdr:col>22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" r:id="rId223" name="Drop Down 328">
              <controlPr defaultSize="0" autoLine="0" autoPict="0">
                <anchor moveWithCells="1">
                  <from>
                    <xdr:col>22</xdr:col>
                    <xdr:colOff>30480</xdr:colOff>
                    <xdr:row>13</xdr:row>
                    <xdr:rowOff>22860</xdr:rowOff>
                  </from>
                  <to>
                    <xdr:col>23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" r:id="rId224" name="Drop Down 329">
              <controlPr defaultSize="0" autoLine="0" autoPict="0">
                <anchor moveWithCells="1">
                  <from>
                    <xdr:col>23</xdr:col>
                    <xdr:colOff>30480</xdr:colOff>
                    <xdr:row>13</xdr:row>
                    <xdr:rowOff>22860</xdr:rowOff>
                  </from>
                  <to>
                    <xdr:col>24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" r:id="rId225" name="Drop Down 330">
              <controlPr defaultSize="0" autoLine="0" autoPict="0">
                <anchor moveWithCells="1">
                  <from>
                    <xdr:col>4</xdr:col>
                    <xdr:colOff>7620</xdr:colOff>
                    <xdr:row>11</xdr:row>
                    <xdr:rowOff>22860</xdr:rowOff>
                  </from>
                  <to>
                    <xdr:col>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8" r:id="rId226" name="Drop Down 334">
              <controlPr defaultSize="0" autoLine="0" autoPict="0">
                <anchor moveWithCells="1">
                  <from>
                    <xdr:col>5</xdr:col>
                    <xdr:colOff>7620</xdr:colOff>
                    <xdr:row>11</xdr:row>
                    <xdr:rowOff>22860</xdr:rowOff>
                  </from>
                  <to>
                    <xdr:col>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" r:id="rId227" name="Drop Down 335">
              <controlPr defaultSize="0" autoLine="0" autoPict="0">
                <anchor moveWithCells="1">
                  <from>
                    <xdr:col>6</xdr:col>
                    <xdr:colOff>7620</xdr:colOff>
                    <xdr:row>11</xdr:row>
                    <xdr:rowOff>22860</xdr:rowOff>
                  </from>
                  <to>
                    <xdr:col>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0" r:id="rId228" name="Drop Down 336">
              <controlPr defaultSize="0" autoLine="0" autoPict="0">
                <anchor moveWithCells="1">
                  <from>
                    <xdr:col>7</xdr:col>
                    <xdr:colOff>7620</xdr:colOff>
                    <xdr:row>11</xdr:row>
                    <xdr:rowOff>22860</xdr:rowOff>
                  </from>
                  <to>
                    <xdr:col>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1" r:id="rId229" name="Drop Down 337">
              <controlPr defaultSize="0" autoLine="0" autoPict="0">
                <anchor moveWithCells="1">
                  <from>
                    <xdr:col>8</xdr:col>
                    <xdr:colOff>7620</xdr:colOff>
                    <xdr:row>11</xdr:row>
                    <xdr:rowOff>22860</xdr:rowOff>
                  </from>
                  <to>
                    <xdr:col>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2" r:id="rId230" name="Drop Down 338">
              <controlPr defaultSize="0" autoLine="0" autoPict="0">
                <anchor moveWithCells="1">
                  <from>
                    <xdr:col>9</xdr:col>
                    <xdr:colOff>7620</xdr:colOff>
                    <xdr:row>11</xdr:row>
                    <xdr:rowOff>22860</xdr:rowOff>
                  </from>
                  <to>
                    <xdr:col>10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3" r:id="rId231" name="Drop Down 339">
              <controlPr defaultSize="0" autoLine="0" autoPict="0">
                <anchor moveWithCells="1">
                  <from>
                    <xdr:col>10</xdr:col>
                    <xdr:colOff>7620</xdr:colOff>
                    <xdr:row>11</xdr:row>
                    <xdr:rowOff>22860</xdr:rowOff>
                  </from>
                  <to>
                    <xdr:col>11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4" r:id="rId232" name="Drop Down 340">
              <controlPr defaultSize="0" autoLine="0" autoPict="0">
                <anchor moveWithCells="1">
                  <from>
                    <xdr:col>11</xdr:col>
                    <xdr:colOff>7620</xdr:colOff>
                    <xdr:row>11</xdr:row>
                    <xdr:rowOff>22860</xdr:rowOff>
                  </from>
                  <to>
                    <xdr:col>12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33" name="Drop Down 341">
              <controlPr defaultSize="0" autoLine="0" autoPict="0">
                <anchor moveWithCells="1">
                  <from>
                    <xdr:col>12</xdr:col>
                    <xdr:colOff>7620</xdr:colOff>
                    <xdr:row>11</xdr:row>
                    <xdr:rowOff>22860</xdr:rowOff>
                  </from>
                  <to>
                    <xdr:col>13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6" r:id="rId234" name="Drop Down 342">
              <controlPr defaultSize="0" autoLine="0" autoPict="0">
                <anchor moveWithCells="1">
                  <from>
                    <xdr:col>13</xdr:col>
                    <xdr:colOff>7620</xdr:colOff>
                    <xdr:row>11</xdr:row>
                    <xdr:rowOff>22860</xdr:rowOff>
                  </from>
                  <to>
                    <xdr:col>14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7" r:id="rId235" name="Drop Down 343">
              <controlPr defaultSize="0" autoLine="0" autoPict="0">
                <anchor moveWithCells="1">
                  <from>
                    <xdr:col>14</xdr:col>
                    <xdr:colOff>7620</xdr:colOff>
                    <xdr:row>11</xdr:row>
                    <xdr:rowOff>22860</xdr:rowOff>
                  </from>
                  <to>
                    <xdr:col>15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8" r:id="rId236" name="Drop Down 344">
              <controlPr defaultSize="0" autoLine="0" autoPict="0">
                <anchor moveWithCells="1">
                  <from>
                    <xdr:col>15</xdr:col>
                    <xdr:colOff>7620</xdr:colOff>
                    <xdr:row>11</xdr:row>
                    <xdr:rowOff>22860</xdr:rowOff>
                  </from>
                  <to>
                    <xdr:col>16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9" r:id="rId237" name="Drop Down 345">
              <controlPr defaultSize="0" autoLine="0" autoPict="0">
                <anchor moveWithCells="1">
                  <from>
                    <xdr:col>16</xdr:col>
                    <xdr:colOff>7620</xdr:colOff>
                    <xdr:row>11</xdr:row>
                    <xdr:rowOff>22860</xdr:rowOff>
                  </from>
                  <to>
                    <xdr:col>17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0" r:id="rId238" name="Drop Down 346">
              <controlPr defaultSize="0" autoLine="0" autoPict="0">
                <anchor moveWithCells="1">
                  <from>
                    <xdr:col>17</xdr:col>
                    <xdr:colOff>7620</xdr:colOff>
                    <xdr:row>11</xdr:row>
                    <xdr:rowOff>22860</xdr:rowOff>
                  </from>
                  <to>
                    <xdr:col>18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1" r:id="rId239" name="Drop Down 347">
              <controlPr defaultSize="0" autoLine="0" autoPict="0">
                <anchor moveWithCells="1">
                  <from>
                    <xdr:col>18</xdr:col>
                    <xdr:colOff>7620</xdr:colOff>
                    <xdr:row>11</xdr:row>
                    <xdr:rowOff>22860</xdr:rowOff>
                  </from>
                  <to>
                    <xdr:col>19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2" r:id="rId240" name="Drop Down 348">
              <controlPr defaultSize="0" autoLine="0" autoPict="0">
                <anchor moveWithCells="1">
                  <from>
                    <xdr:col>19</xdr:col>
                    <xdr:colOff>7620</xdr:colOff>
                    <xdr:row>11</xdr:row>
                    <xdr:rowOff>22860</xdr:rowOff>
                  </from>
                  <to>
                    <xdr:col>20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3" r:id="rId241" name="Drop Down 349">
              <controlPr defaultSize="0" autoLine="0" autoPict="0">
                <anchor moveWithCells="1">
                  <from>
                    <xdr:col>20</xdr:col>
                    <xdr:colOff>7620</xdr:colOff>
                    <xdr:row>11</xdr:row>
                    <xdr:rowOff>22860</xdr:rowOff>
                  </from>
                  <to>
                    <xdr:col>21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4" r:id="rId242" name="Drop Down 350">
              <controlPr defaultSize="0" autoLine="0" autoPict="0">
                <anchor moveWithCells="1">
                  <from>
                    <xdr:col>21</xdr:col>
                    <xdr:colOff>7620</xdr:colOff>
                    <xdr:row>11</xdr:row>
                    <xdr:rowOff>22860</xdr:rowOff>
                  </from>
                  <to>
                    <xdr:col>22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5" r:id="rId243" name="Drop Down 351">
              <controlPr defaultSize="0" autoLine="0" autoPict="0">
                <anchor moveWithCells="1">
                  <from>
                    <xdr:col>22</xdr:col>
                    <xdr:colOff>7620</xdr:colOff>
                    <xdr:row>11</xdr:row>
                    <xdr:rowOff>22860</xdr:rowOff>
                  </from>
                  <to>
                    <xdr:col>23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6" r:id="rId244" name="Drop Down 352">
              <controlPr defaultSize="0" autoLine="0" autoPict="0">
                <anchor moveWithCells="1">
                  <from>
                    <xdr:col>23</xdr:col>
                    <xdr:colOff>7620</xdr:colOff>
                    <xdr:row>11</xdr:row>
                    <xdr:rowOff>22860</xdr:rowOff>
                  </from>
                  <to>
                    <xdr:col>24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7" r:id="rId245" name="Drop Down 353">
              <controlPr defaultSize="0" autoLine="0" autoPict="0">
                <anchor moveWithCells="1">
                  <from>
                    <xdr:col>4</xdr:col>
                    <xdr:colOff>30480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8" r:id="rId246" name="Drop Down 354">
              <controlPr defaultSize="0" autoLine="0" autoPict="0">
                <anchor moveWithCells="1">
                  <from>
                    <xdr:col>5</xdr:col>
                    <xdr:colOff>30480</xdr:colOff>
                    <xdr:row>14</xdr:row>
                    <xdr:rowOff>7620</xdr:rowOff>
                  </from>
                  <to>
                    <xdr:col>6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9" r:id="rId247" name="Drop Down 355">
              <controlPr defaultSize="0" autoLine="0" autoPict="0">
                <anchor moveWithCells="1">
                  <from>
                    <xdr:col>6</xdr:col>
                    <xdr:colOff>30480</xdr:colOff>
                    <xdr:row>14</xdr:row>
                    <xdr:rowOff>7620</xdr:rowOff>
                  </from>
                  <to>
                    <xdr:col>7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0" r:id="rId248" name="Drop Down 356">
              <controlPr defaultSize="0" autoLine="0" autoPict="0">
                <anchor moveWithCells="1">
                  <from>
                    <xdr:col>7</xdr:col>
                    <xdr:colOff>30480</xdr:colOff>
                    <xdr:row>14</xdr:row>
                    <xdr:rowOff>7620</xdr:rowOff>
                  </from>
                  <to>
                    <xdr:col>8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1" r:id="rId249" name="Drop Down 357">
              <controlPr defaultSize="0" autoLine="0" autoPict="0">
                <anchor moveWithCells="1">
                  <from>
                    <xdr:col>8</xdr:col>
                    <xdr:colOff>30480</xdr:colOff>
                    <xdr:row>14</xdr:row>
                    <xdr:rowOff>7620</xdr:rowOff>
                  </from>
                  <to>
                    <xdr:col>9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2" r:id="rId250" name="Drop Down 358">
              <controlPr defaultSize="0" autoLine="0" autoPict="0">
                <anchor moveWithCells="1">
                  <from>
                    <xdr:col>9</xdr:col>
                    <xdr:colOff>30480</xdr:colOff>
                    <xdr:row>14</xdr:row>
                    <xdr:rowOff>7620</xdr:rowOff>
                  </from>
                  <to>
                    <xdr:col>10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3" r:id="rId251" name="Drop Down 359">
              <controlPr defaultSize="0" autoLine="0" autoPict="0">
                <anchor moveWithCells="1">
                  <from>
                    <xdr:col>10</xdr:col>
                    <xdr:colOff>30480</xdr:colOff>
                    <xdr:row>14</xdr:row>
                    <xdr:rowOff>7620</xdr:rowOff>
                  </from>
                  <to>
                    <xdr:col>11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4" r:id="rId252" name="Drop Down 360">
              <controlPr defaultSize="0" autoLine="0" autoPict="0">
                <anchor moveWithCells="1">
                  <from>
                    <xdr:col>11</xdr:col>
                    <xdr:colOff>30480</xdr:colOff>
                    <xdr:row>14</xdr:row>
                    <xdr:rowOff>7620</xdr:rowOff>
                  </from>
                  <to>
                    <xdr:col>12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5" r:id="rId253" name="Drop Down 361">
              <controlPr defaultSize="0" autoLine="0" autoPict="0">
                <anchor moveWithCells="1">
                  <from>
                    <xdr:col>12</xdr:col>
                    <xdr:colOff>30480</xdr:colOff>
                    <xdr:row>14</xdr:row>
                    <xdr:rowOff>7620</xdr:rowOff>
                  </from>
                  <to>
                    <xdr:col>13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6" r:id="rId254" name="Drop Down 362">
              <controlPr defaultSize="0" autoLine="0" autoPict="0">
                <anchor moveWithCells="1">
                  <from>
                    <xdr:col>13</xdr:col>
                    <xdr:colOff>30480</xdr:colOff>
                    <xdr:row>14</xdr:row>
                    <xdr:rowOff>7620</xdr:rowOff>
                  </from>
                  <to>
                    <xdr:col>14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7" r:id="rId255" name="Drop Down 363">
              <controlPr defaultSize="0" autoLine="0" autoPict="0">
                <anchor moveWithCells="1">
                  <from>
                    <xdr:col>14</xdr:col>
                    <xdr:colOff>30480</xdr:colOff>
                    <xdr:row>14</xdr:row>
                    <xdr:rowOff>7620</xdr:rowOff>
                  </from>
                  <to>
                    <xdr:col>15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8" r:id="rId256" name="Drop Down 364">
              <controlPr defaultSize="0" autoLine="0" autoPict="0">
                <anchor moveWithCells="1">
                  <from>
                    <xdr:col>15</xdr:col>
                    <xdr:colOff>30480</xdr:colOff>
                    <xdr:row>14</xdr:row>
                    <xdr:rowOff>7620</xdr:rowOff>
                  </from>
                  <to>
                    <xdr:col>16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9" r:id="rId257" name="Drop Down 365">
              <controlPr defaultSize="0" autoLine="0" autoPict="0">
                <anchor moveWithCells="1">
                  <from>
                    <xdr:col>16</xdr:col>
                    <xdr:colOff>30480</xdr:colOff>
                    <xdr:row>14</xdr:row>
                    <xdr:rowOff>7620</xdr:rowOff>
                  </from>
                  <to>
                    <xdr:col>17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0" r:id="rId258" name="Drop Down 366">
              <controlPr defaultSize="0" autoLine="0" autoPict="0">
                <anchor moveWithCells="1">
                  <from>
                    <xdr:col>17</xdr:col>
                    <xdr:colOff>30480</xdr:colOff>
                    <xdr:row>14</xdr:row>
                    <xdr:rowOff>7620</xdr:rowOff>
                  </from>
                  <to>
                    <xdr:col>18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1" r:id="rId259" name="Drop Down 367">
              <controlPr defaultSize="0" autoLine="0" autoPict="0">
                <anchor moveWithCells="1">
                  <from>
                    <xdr:col>18</xdr:col>
                    <xdr:colOff>30480</xdr:colOff>
                    <xdr:row>14</xdr:row>
                    <xdr:rowOff>7620</xdr:rowOff>
                  </from>
                  <to>
                    <xdr:col>19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" r:id="rId260" name="Drop Down 368">
              <controlPr defaultSize="0" autoLine="0" autoPict="0">
                <anchor moveWithCells="1">
                  <from>
                    <xdr:col>19</xdr:col>
                    <xdr:colOff>30480</xdr:colOff>
                    <xdr:row>14</xdr:row>
                    <xdr:rowOff>7620</xdr:rowOff>
                  </from>
                  <to>
                    <xdr:col>20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3" r:id="rId261" name="Drop Down 369">
              <controlPr defaultSize="0" autoLine="0" autoPict="0">
                <anchor moveWithCells="1">
                  <from>
                    <xdr:col>20</xdr:col>
                    <xdr:colOff>30480</xdr:colOff>
                    <xdr:row>14</xdr:row>
                    <xdr:rowOff>7620</xdr:rowOff>
                  </from>
                  <to>
                    <xdr:col>21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4" r:id="rId262" name="Drop Down 370">
              <controlPr defaultSize="0" autoLine="0" autoPict="0">
                <anchor moveWithCells="1">
                  <from>
                    <xdr:col>21</xdr:col>
                    <xdr:colOff>30480</xdr:colOff>
                    <xdr:row>14</xdr:row>
                    <xdr:rowOff>7620</xdr:rowOff>
                  </from>
                  <to>
                    <xdr:col>22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5" r:id="rId263" name="Drop Down 371">
              <controlPr defaultSize="0" autoLine="0" autoPict="0">
                <anchor moveWithCells="1">
                  <from>
                    <xdr:col>22</xdr:col>
                    <xdr:colOff>30480</xdr:colOff>
                    <xdr:row>14</xdr:row>
                    <xdr:rowOff>7620</xdr:rowOff>
                  </from>
                  <to>
                    <xdr:col>23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6" r:id="rId264" name="Drop Down 372">
              <controlPr defaultSize="0" autoLine="0" autoPict="0">
                <anchor moveWithCells="1">
                  <from>
                    <xdr:col>23</xdr:col>
                    <xdr:colOff>30480</xdr:colOff>
                    <xdr:row>14</xdr:row>
                    <xdr:rowOff>7620</xdr:rowOff>
                  </from>
                  <to>
                    <xdr:col>24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9" r:id="rId265" name="Drop Down 375">
              <controlPr defaultSize="0" autoLine="0" autoPict="0">
                <anchor moveWithCells="1">
                  <from>
                    <xdr:col>4</xdr:col>
                    <xdr:colOff>22860</xdr:colOff>
                    <xdr:row>17</xdr:row>
                    <xdr:rowOff>22860</xdr:rowOff>
                  </from>
                  <to>
                    <xdr:col>4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0" r:id="rId266" name="Drop Down 376">
              <controlPr defaultSize="0" autoLine="0" autoPict="0">
                <anchor moveWithCells="1">
                  <from>
                    <xdr:col>4</xdr:col>
                    <xdr:colOff>22860</xdr:colOff>
                    <xdr:row>18</xdr:row>
                    <xdr:rowOff>22860</xdr:rowOff>
                  </from>
                  <to>
                    <xdr:col>4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1" r:id="rId267" name="Drop Down 377">
              <controlPr defaultSize="0" autoLine="0" autoPict="0">
                <anchor moveWithCells="1">
                  <from>
                    <xdr:col>5</xdr:col>
                    <xdr:colOff>22860</xdr:colOff>
                    <xdr:row>17</xdr:row>
                    <xdr:rowOff>22860</xdr:rowOff>
                  </from>
                  <to>
                    <xdr:col>5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" r:id="rId268" name="Drop Down 378">
              <controlPr defaultSize="0" autoLine="0" autoPict="0">
                <anchor moveWithCells="1">
                  <from>
                    <xdr:col>6</xdr:col>
                    <xdr:colOff>22860</xdr:colOff>
                    <xdr:row>17</xdr:row>
                    <xdr:rowOff>22860</xdr:rowOff>
                  </from>
                  <to>
                    <xdr:col>6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" r:id="rId269" name="Drop Down 379">
              <controlPr defaultSize="0" autoLine="0" autoPict="0">
                <anchor moveWithCells="1">
                  <from>
                    <xdr:col>7</xdr:col>
                    <xdr:colOff>22860</xdr:colOff>
                    <xdr:row>17</xdr:row>
                    <xdr:rowOff>22860</xdr:rowOff>
                  </from>
                  <to>
                    <xdr:col>7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4" r:id="rId270" name="Drop Down 380">
              <controlPr defaultSize="0" autoLine="0" autoPict="0">
                <anchor moveWithCells="1">
                  <from>
                    <xdr:col>8</xdr:col>
                    <xdr:colOff>22860</xdr:colOff>
                    <xdr:row>17</xdr:row>
                    <xdr:rowOff>22860</xdr:rowOff>
                  </from>
                  <to>
                    <xdr:col>8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5" r:id="rId271" name="Drop Down 381">
              <controlPr defaultSize="0" autoLine="0" autoPict="0">
                <anchor moveWithCells="1">
                  <from>
                    <xdr:col>9</xdr:col>
                    <xdr:colOff>22860</xdr:colOff>
                    <xdr:row>17</xdr:row>
                    <xdr:rowOff>22860</xdr:rowOff>
                  </from>
                  <to>
                    <xdr:col>9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6" r:id="rId272" name="Drop Down 382">
              <controlPr defaultSize="0" autoLine="0" autoPict="0">
                <anchor moveWithCells="1">
                  <from>
                    <xdr:col>10</xdr:col>
                    <xdr:colOff>22860</xdr:colOff>
                    <xdr:row>17</xdr:row>
                    <xdr:rowOff>22860</xdr:rowOff>
                  </from>
                  <to>
                    <xdr:col>10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7" r:id="rId273" name="Drop Down 383">
              <controlPr defaultSize="0" autoLine="0" autoPict="0">
                <anchor moveWithCells="1">
                  <from>
                    <xdr:col>11</xdr:col>
                    <xdr:colOff>22860</xdr:colOff>
                    <xdr:row>17</xdr:row>
                    <xdr:rowOff>22860</xdr:rowOff>
                  </from>
                  <to>
                    <xdr:col>11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8" r:id="rId274" name="Drop Down 384">
              <controlPr defaultSize="0" autoLine="0" autoPict="0">
                <anchor moveWithCells="1">
                  <from>
                    <xdr:col>12</xdr:col>
                    <xdr:colOff>22860</xdr:colOff>
                    <xdr:row>17</xdr:row>
                    <xdr:rowOff>22860</xdr:rowOff>
                  </from>
                  <to>
                    <xdr:col>12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9" r:id="rId275" name="Drop Down 385">
              <controlPr defaultSize="0" autoLine="0" autoPict="0">
                <anchor moveWithCells="1">
                  <from>
                    <xdr:col>13</xdr:col>
                    <xdr:colOff>22860</xdr:colOff>
                    <xdr:row>17</xdr:row>
                    <xdr:rowOff>22860</xdr:rowOff>
                  </from>
                  <to>
                    <xdr:col>13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0" r:id="rId276" name="Drop Down 386">
              <controlPr defaultSize="0" autoLine="0" autoPict="0">
                <anchor moveWithCells="1">
                  <from>
                    <xdr:col>14</xdr:col>
                    <xdr:colOff>22860</xdr:colOff>
                    <xdr:row>17</xdr:row>
                    <xdr:rowOff>22860</xdr:rowOff>
                  </from>
                  <to>
                    <xdr:col>14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1" r:id="rId277" name="Drop Down 387">
              <controlPr defaultSize="0" autoLine="0" autoPict="0">
                <anchor moveWithCells="1">
                  <from>
                    <xdr:col>15</xdr:col>
                    <xdr:colOff>22860</xdr:colOff>
                    <xdr:row>17</xdr:row>
                    <xdr:rowOff>22860</xdr:rowOff>
                  </from>
                  <to>
                    <xdr:col>15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2" r:id="rId278" name="Drop Down 388">
              <controlPr defaultSize="0" autoLine="0" autoPict="0">
                <anchor moveWithCells="1">
                  <from>
                    <xdr:col>16</xdr:col>
                    <xdr:colOff>22860</xdr:colOff>
                    <xdr:row>17</xdr:row>
                    <xdr:rowOff>22860</xdr:rowOff>
                  </from>
                  <to>
                    <xdr:col>16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3" r:id="rId279" name="Drop Down 389">
              <controlPr defaultSize="0" autoLine="0" autoPict="0">
                <anchor moveWithCells="1">
                  <from>
                    <xdr:col>17</xdr:col>
                    <xdr:colOff>22860</xdr:colOff>
                    <xdr:row>17</xdr:row>
                    <xdr:rowOff>22860</xdr:rowOff>
                  </from>
                  <to>
                    <xdr:col>17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4" r:id="rId280" name="Drop Down 390">
              <controlPr defaultSize="0" autoLine="0" autoPict="0">
                <anchor moveWithCells="1">
                  <from>
                    <xdr:col>18</xdr:col>
                    <xdr:colOff>22860</xdr:colOff>
                    <xdr:row>17</xdr:row>
                    <xdr:rowOff>22860</xdr:rowOff>
                  </from>
                  <to>
                    <xdr:col>18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5" r:id="rId281" name="Drop Down 391">
              <controlPr defaultSize="0" autoLine="0" autoPict="0">
                <anchor moveWithCells="1">
                  <from>
                    <xdr:col>19</xdr:col>
                    <xdr:colOff>22860</xdr:colOff>
                    <xdr:row>17</xdr:row>
                    <xdr:rowOff>22860</xdr:rowOff>
                  </from>
                  <to>
                    <xdr:col>19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6" r:id="rId282" name="Drop Down 392">
              <controlPr defaultSize="0" autoLine="0" autoPict="0">
                <anchor moveWithCells="1">
                  <from>
                    <xdr:col>20</xdr:col>
                    <xdr:colOff>22860</xdr:colOff>
                    <xdr:row>17</xdr:row>
                    <xdr:rowOff>22860</xdr:rowOff>
                  </from>
                  <to>
                    <xdr:col>20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7" r:id="rId283" name="Drop Down 393">
              <controlPr defaultSize="0" autoLine="0" autoPict="0">
                <anchor moveWithCells="1">
                  <from>
                    <xdr:col>21</xdr:col>
                    <xdr:colOff>22860</xdr:colOff>
                    <xdr:row>17</xdr:row>
                    <xdr:rowOff>22860</xdr:rowOff>
                  </from>
                  <to>
                    <xdr:col>21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8" r:id="rId284" name="Drop Down 394">
              <controlPr defaultSize="0" autoLine="0" autoPict="0">
                <anchor moveWithCells="1">
                  <from>
                    <xdr:col>22</xdr:col>
                    <xdr:colOff>22860</xdr:colOff>
                    <xdr:row>17</xdr:row>
                    <xdr:rowOff>22860</xdr:rowOff>
                  </from>
                  <to>
                    <xdr:col>22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9" r:id="rId285" name="Drop Down 395">
              <controlPr defaultSize="0" autoLine="0" autoPict="0">
                <anchor moveWithCells="1">
                  <from>
                    <xdr:col>23</xdr:col>
                    <xdr:colOff>22860</xdr:colOff>
                    <xdr:row>17</xdr:row>
                    <xdr:rowOff>22860</xdr:rowOff>
                  </from>
                  <to>
                    <xdr:col>23</xdr:col>
                    <xdr:colOff>1463040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0" r:id="rId286" name="Drop Down 396">
              <controlPr defaultSize="0" autoLine="0" autoPict="0">
                <anchor moveWithCells="1">
                  <from>
                    <xdr:col>5</xdr:col>
                    <xdr:colOff>22860</xdr:colOff>
                    <xdr:row>18</xdr:row>
                    <xdr:rowOff>22860</xdr:rowOff>
                  </from>
                  <to>
                    <xdr:col>5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1" r:id="rId287" name="Drop Down 397">
              <controlPr defaultSize="0" autoLine="0" autoPict="0">
                <anchor moveWithCells="1">
                  <from>
                    <xdr:col>6</xdr:col>
                    <xdr:colOff>22860</xdr:colOff>
                    <xdr:row>18</xdr:row>
                    <xdr:rowOff>22860</xdr:rowOff>
                  </from>
                  <to>
                    <xdr:col>6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2" r:id="rId288" name="Drop Down 398">
              <controlPr defaultSize="0" autoLine="0" autoPict="0">
                <anchor moveWithCells="1">
                  <from>
                    <xdr:col>7</xdr:col>
                    <xdr:colOff>22860</xdr:colOff>
                    <xdr:row>18</xdr:row>
                    <xdr:rowOff>22860</xdr:rowOff>
                  </from>
                  <to>
                    <xdr:col>7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" r:id="rId289" name="Drop Down 399">
              <controlPr defaultSize="0" autoLine="0" autoPict="0">
                <anchor moveWithCells="1">
                  <from>
                    <xdr:col>8</xdr:col>
                    <xdr:colOff>22860</xdr:colOff>
                    <xdr:row>18</xdr:row>
                    <xdr:rowOff>22860</xdr:rowOff>
                  </from>
                  <to>
                    <xdr:col>8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" r:id="rId290" name="Drop Down 400">
              <controlPr defaultSize="0" autoLine="0" autoPict="0">
                <anchor moveWithCells="1">
                  <from>
                    <xdr:col>9</xdr:col>
                    <xdr:colOff>22860</xdr:colOff>
                    <xdr:row>18</xdr:row>
                    <xdr:rowOff>22860</xdr:rowOff>
                  </from>
                  <to>
                    <xdr:col>9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5" r:id="rId291" name="Drop Down 401">
              <controlPr defaultSize="0" autoLine="0" autoPict="0">
                <anchor moveWithCells="1">
                  <from>
                    <xdr:col>10</xdr:col>
                    <xdr:colOff>22860</xdr:colOff>
                    <xdr:row>18</xdr:row>
                    <xdr:rowOff>22860</xdr:rowOff>
                  </from>
                  <to>
                    <xdr:col>10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6" r:id="rId292" name="Drop Down 402">
              <controlPr defaultSize="0" autoLine="0" autoPict="0">
                <anchor moveWithCells="1">
                  <from>
                    <xdr:col>11</xdr:col>
                    <xdr:colOff>22860</xdr:colOff>
                    <xdr:row>18</xdr:row>
                    <xdr:rowOff>22860</xdr:rowOff>
                  </from>
                  <to>
                    <xdr:col>11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7" r:id="rId293" name="Drop Down 403">
              <controlPr defaultSize="0" autoLine="0" autoPict="0">
                <anchor moveWithCells="1">
                  <from>
                    <xdr:col>12</xdr:col>
                    <xdr:colOff>22860</xdr:colOff>
                    <xdr:row>18</xdr:row>
                    <xdr:rowOff>22860</xdr:rowOff>
                  </from>
                  <to>
                    <xdr:col>12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8" r:id="rId294" name="Drop Down 404">
              <controlPr defaultSize="0" autoLine="0" autoPict="0">
                <anchor moveWithCells="1">
                  <from>
                    <xdr:col>13</xdr:col>
                    <xdr:colOff>22860</xdr:colOff>
                    <xdr:row>18</xdr:row>
                    <xdr:rowOff>22860</xdr:rowOff>
                  </from>
                  <to>
                    <xdr:col>13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9" r:id="rId295" name="Drop Down 405">
              <controlPr defaultSize="0" autoLine="0" autoPict="0">
                <anchor moveWithCells="1">
                  <from>
                    <xdr:col>14</xdr:col>
                    <xdr:colOff>22860</xdr:colOff>
                    <xdr:row>18</xdr:row>
                    <xdr:rowOff>22860</xdr:rowOff>
                  </from>
                  <to>
                    <xdr:col>14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0" r:id="rId296" name="Drop Down 406">
              <controlPr defaultSize="0" autoLine="0" autoPict="0">
                <anchor moveWithCells="1">
                  <from>
                    <xdr:col>15</xdr:col>
                    <xdr:colOff>22860</xdr:colOff>
                    <xdr:row>18</xdr:row>
                    <xdr:rowOff>22860</xdr:rowOff>
                  </from>
                  <to>
                    <xdr:col>15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1" r:id="rId297" name="Drop Down 407">
              <controlPr defaultSize="0" autoLine="0" autoPict="0">
                <anchor moveWithCells="1">
                  <from>
                    <xdr:col>16</xdr:col>
                    <xdr:colOff>22860</xdr:colOff>
                    <xdr:row>18</xdr:row>
                    <xdr:rowOff>22860</xdr:rowOff>
                  </from>
                  <to>
                    <xdr:col>16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2" r:id="rId298" name="Drop Down 408">
              <controlPr defaultSize="0" autoLine="0" autoPict="0">
                <anchor moveWithCells="1">
                  <from>
                    <xdr:col>17</xdr:col>
                    <xdr:colOff>22860</xdr:colOff>
                    <xdr:row>18</xdr:row>
                    <xdr:rowOff>22860</xdr:rowOff>
                  </from>
                  <to>
                    <xdr:col>17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" r:id="rId299" name="Drop Down 409">
              <controlPr defaultSize="0" autoLine="0" autoPict="0">
                <anchor moveWithCells="1">
                  <from>
                    <xdr:col>18</xdr:col>
                    <xdr:colOff>22860</xdr:colOff>
                    <xdr:row>18</xdr:row>
                    <xdr:rowOff>22860</xdr:rowOff>
                  </from>
                  <to>
                    <xdr:col>18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" r:id="rId300" name="Drop Down 410">
              <controlPr defaultSize="0" autoLine="0" autoPict="0">
                <anchor moveWithCells="1">
                  <from>
                    <xdr:col>19</xdr:col>
                    <xdr:colOff>22860</xdr:colOff>
                    <xdr:row>18</xdr:row>
                    <xdr:rowOff>22860</xdr:rowOff>
                  </from>
                  <to>
                    <xdr:col>19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" r:id="rId301" name="Drop Down 411">
              <controlPr defaultSize="0" autoLine="0" autoPict="0">
                <anchor moveWithCells="1">
                  <from>
                    <xdr:col>20</xdr:col>
                    <xdr:colOff>22860</xdr:colOff>
                    <xdr:row>18</xdr:row>
                    <xdr:rowOff>22860</xdr:rowOff>
                  </from>
                  <to>
                    <xdr:col>20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" r:id="rId302" name="Drop Down 412">
              <controlPr defaultSize="0" autoLine="0" autoPict="0">
                <anchor moveWithCells="1">
                  <from>
                    <xdr:col>21</xdr:col>
                    <xdr:colOff>22860</xdr:colOff>
                    <xdr:row>18</xdr:row>
                    <xdr:rowOff>22860</xdr:rowOff>
                  </from>
                  <to>
                    <xdr:col>21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" r:id="rId303" name="Drop Down 413">
              <controlPr defaultSize="0" autoLine="0" autoPict="0">
                <anchor moveWithCells="1">
                  <from>
                    <xdr:col>22</xdr:col>
                    <xdr:colOff>22860</xdr:colOff>
                    <xdr:row>18</xdr:row>
                    <xdr:rowOff>22860</xdr:rowOff>
                  </from>
                  <to>
                    <xdr:col>22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" r:id="rId304" name="Drop Down 414">
              <controlPr defaultSize="0" autoLine="0" autoPict="0">
                <anchor moveWithCells="1">
                  <from>
                    <xdr:col>23</xdr:col>
                    <xdr:colOff>22860</xdr:colOff>
                    <xdr:row>18</xdr:row>
                    <xdr:rowOff>22860</xdr:rowOff>
                  </from>
                  <to>
                    <xdr:col>23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" r:id="rId305" name="Drop Down 415">
              <controlPr defaultSize="0" autoLine="0" autoPict="0">
                <anchor moveWithCells="1">
                  <from>
                    <xdr:col>24</xdr:col>
                    <xdr:colOff>22860</xdr:colOff>
                    <xdr:row>4</xdr:row>
                    <xdr:rowOff>22860</xdr:rowOff>
                  </from>
                  <to>
                    <xdr:col>24</xdr:col>
                    <xdr:colOff>1280160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" r:id="rId306" name="Drop Down 416">
              <controlPr defaultSize="0" autoLine="0" autoPict="0">
                <anchor moveWithCells="1">
                  <from>
                    <xdr:col>24</xdr:col>
                    <xdr:colOff>7620</xdr:colOff>
                    <xdr:row>8</xdr:row>
                    <xdr:rowOff>22860</xdr:rowOff>
                  </from>
                  <to>
                    <xdr:col>25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" r:id="rId307" name="Drop Down 417">
              <controlPr defaultSize="0" autoLine="0" autoPict="0">
                <anchor moveWithCells="1">
                  <from>
                    <xdr:col>24</xdr:col>
                    <xdr:colOff>7620</xdr:colOff>
                    <xdr:row>9</xdr:row>
                    <xdr:rowOff>22860</xdr:rowOff>
                  </from>
                  <to>
                    <xdr:col>25</xdr:col>
                    <xdr:colOff>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" r:id="rId308" name="Drop Down 418">
              <controlPr defaultSize="0" autoLine="0" autoPict="0">
                <anchor moveWithCells="1">
                  <from>
                    <xdr:col>24</xdr:col>
                    <xdr:colOff>22860</xdr:colOff>
                    <xdr:row>10</xdr:row>
                    <xdr:rowOff>22860</xdr:rowOff>
                  </from>
                  <to>
                    <xdr:col>25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" r:id="rId309" name="Drop Down 419">
              <controlPr defaultSize="0" autoLine="0" autoPict="0">
                <anchor moveWithCells="1">
                  <from>
                    <xdr:col>24</xdr:col>
                    <xdr:colOff>22860</xdr:colOff>
                    <xdr:row>15</xdr:row>
                    <xdr:rowOff>22860</xdr:rowOff>
                  </from>
                  <to>
                    <xdr:col>24</xdr:col>
                    <xdr:colOff>1280160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" r:id="rId310" name="Drop Down 420">
              <controlPr defaultSize="0" autoLine="0" autoPict="0">
                <anchor moveWithCells="1">
                  <from>
                    <xdr:col>24</xdr:col>
                    <xdr:colOff>22860</xdr:colOff>
                    <xdr:row>19</xdr:row>
                    <xdr:rowOff>22860</xdr:rowOff>
                  </from>
                  <to>
                    <xdr:col>25</xdr:col>
                    <xdr:colOff>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" r:id="rId311" name="Drop Down 421">
              <controlPr defaultSize="0" autoLine="0" autoPict="0">
                <anchor moveWithCells="1">
                  <from>
                    <xdr:col>24</xdr:col>
                    <xdr:colOff>22860</xdr:colOff>
                    <xdr:row>20</xdr:row>
                    <xdr:rowOff>22860</xdr:rowOff>
                  </from>
                  <to>
                    <xdr:col>25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" r:id="rId312" name="Drop Down 422">
              <controlPr defaultSize="0" autoLine="0" autoPict="0">
                <anchor moveWithCells="1">
                  <from>
                    <xdr:col>24</xdr:col>
                    <xdr:colOff>22860</xdr:colOff>
                    <xdr:row>21</xdr:row>
                    <xdr:rowOff>22860</xdr:rowOff>
                  </from>
                  <to>
                    <xdr:col>25</xdr:col>
                    <xdr:colOff>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" r:id="rId313" name="Drop Down 423">
              <controlPr defaultSize="0" autoLine="0" autoPict="0">
                <anchor moveWithCells="1">
                  <from>
                    <xdr:col>24</xdr:col>
                    <xdr:colOff>22860</xdr:colOff>
                    <xdr:row>7</xdr:row>
                    <xdr:rowOff>30480</xdr:rowOff>
                  </from>
                  <to>
                    <xdr:col>25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" r:id="rId314" name="Drop Down 424">
              <controlPr defaultSize="0" autoLine="0" autoPict="0">
                <anchor moveWithCells="1">
                  <from>
                    <xdr:col>24</xdr:col>
                    <xdr:colOff>22860</xdr:colOff>
                    <xdr:row>12</xdr:row>
                    <xdr:rowOff>22860</xdr:rowOff>
                  </from>
                  <to>
                    <xdr:col>25</xdr:col>
                    <xdr:colOff>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" r:id="rId315" name="Drop Down 425">
              <controlPr defaultSize="0" autoLine="0" autoPict="0">
                <anchor moveWithCells="1">
                  <from>
                    <xdr:col>24</xdr:col>
                    <xdr:colOff>30480</xdr:colOff>
                    <xdr:row>13</xdr:row>
                    <xdr:rowOff>22860</xdr:rowOff>
                  </from>
                  <to>
                    <xdr:col>25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" r:id="rId316" name="Drop Down 426">
              <controlPr defaultSize="0" autoLine="0" autoPict="0">
                <anchor moveWithCells="1">
                  <from>
                    <xdr:col>24</xdr:col>
                    <xdr:colOff>7620</xdr:colOff>
                    <xdr:row>11</xdr:row>
                    <xdr:rowOff>22860</xdr:rowOff>
                  </from>
                  <to>
                    <xdr:col>25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" r:id="rId317" name="Drop Down 427">
              <controlPr defaultSize="0" autoLine="0" autoPict="0">
                <anchor moveWithCells="1">
                  <from>
                    <xdr:col>24</xdr:col>
                    <xdr:colOff>30480</xdr:colOff>
                    <xdr:row>14</xdr:row>
                    <xdr:rowOff>7620</xdr:rowOff>
                  </from>
                  <to>
                    <xdr:col>25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" r:id="rId318" name="Drop Down 428">
              <controlPr defaultSize="0" autoLine="0" autoPict="0">
                <anchor moveWithCells="1">
                  <from>
                    <xdr:col>24</xdr:col>
                    <xdr:colOff>22860</xdr:colOff>
                    <xdr:row>17</xdr:row>
                    <xdr:rowOff>22860</xdr:rowOff>
                  </from>
                  <to>
                    <xdr:col>24</xdr:col>
                    <xdr:colOff>1470660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" r:id="rId319" name="Drop Down 429">
              <controlPr defaultSize="0" autoLine="0" autoPict="0">
                <anchor moveWithCells="1">
                  <from>
                    <xdr:col>24</xdr:col>
                    <xdr:colOff>22860</xdr:colOff>
                    <xdr:row>18</xdr:row>
                    <xdr:rowOff>22860</xdr:rowOff>
                  </from>
                  <to>
                    <xdr:col>24</xdr:col>
                    <xdr:colOff>1470660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" r:id="rId320" name="Drop Down 431">
              <controlPr defaultSize="0" autoLine="0" autoPict="0">
                <anchor moveWithCells="1">
                  <from>
                    <xdr:col>25</xdr:col>
                    <xdr:colOff>22860</xdr:colOff>
                    <xdr:row>4</xdr:row>
                    <xdr:rowOff>22860</xdr:rowOff>
                  </from>
                  <to>
                    <xdr:col>25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" r:id="rId321" name="Drop Down 432">
              <controlPr defaultSize="0" autoLine="0" autoPict="0">
                <anchor moveWithCells="1">
                  <from>
                    <xdr:col>25</xdr:col>
                    <xdr:colOff>7620</xdr:colOff>
                    <xdr:row>8</xdr:row>
                    <xdr:rowOff>22860</xdr:rowOff>
                  </from>
                  <to>
                    <xdr:col>26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" r:id="rId322" name="Drop Down 433">
              <controlPr defaultSize="0" autoLine="0" autoPict="0">
                <anchor moveWithCells="1">
                  <from>
                    <xdr:col>25</xdr:col>
                    <xdr:colOff>7620</xdr:colOff>
                    <xdr:row>9</xdr:row>
                    <xdr:rowOff>22860</xdr:rowOff>
                  </from>
                  <to>
                    <xdr:col>26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" r:id="rId323" name="Drop Down 434">
              <controlPr defaultSize="0" autoLine="0" autoPict="0">
                <anchor moveWithCells="1">
                  <from>
                    <xdr:col>25</xdr:col>
                    <xdr:colOff>22860</xdr:colOff>
                    <xdr:row>10</xdr:row>
                    <xdr:rowOff>22860</xdr:rowOff>
                  </from>
                  <to>
                    <xdr:col>26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" r:id="rId324" name="Drop Down 435">
              <controlPr defaultSize="0" autoLine="0" autoPict="0">
                <anchor moveWithCells="1">
                  <from>
                    <xdr:col>25</xdr:col>
                    <xdr:colOff>22860</xdr:colOff>
                    <xdr:row>15</xdr:row>
                    <xdr:rowOff>22860</xdr:rowOff>
                  </from>
                  <to>
                    <xdr:col>25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" r:id="rId325" name="Drop Down 436">
              <controlPr defaultSize="0" autoLine="0" autoPict="0">
                <anchor moveWithCells="1">
                  <from>
                    <xdr:col>25</xdr:col>
                    <xdr:colOff>22860</xdr:colOff>
                    <xdr:row>19</xdr:row>
                    <xdr:rowOff>22860</xdr:rowOff>
                  </from>
                  <to>
                    <xdr:col>26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" r:id="rId326" name="Drop Down 437">
              <controlPr defaultSize="0" autoLine="0" autoPict="0">
                <anchor moveWithCells="1">
                  <from>
                    <xdr:col>25</xdr:col>
                    <xdr:colOff>22860</xdr:colOff>
                    <xdr:row>20</xdr:row>
                    <xdr:rowOff>22860</xdr:rowOff>
                  </from>
                  <to>
                    <xdr:col>26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" r:id="rId327" name="Drop Down 438">
              <controlPr defaultSize="0" autoLine="0" autoPict="0">
                <anchor moveWithCells="1">
                  <from>
                    <xdr:col>25</xdr:col>
                    <xdr:colOff>22860</xdr:colOff>
                    <xdr:row>21</xdr:row>
                    <xdr:rowOff>22860</xdr:rowOff>
                  </from>
                  <to>
                    <xdr:col>26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" r:id="rId328" name="Drop Down 439">
              <controlPr defaultSize="0" autoLine="0" autoPict="0">
                <anchor moveWithCells="1">
                  <from>
                    <xdr:col>25</xdr:col>
                    <xdr:colOff>22860</xdr:colOff>
                    <xdr:row>7</xdr:row>
                    <xdr:rowOff>30480</xdr:rowOff>
                  </from>
                  <to>
                    <xdr:col>26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" r:id="rId329" name="Drop Down 440">
              <controlPr defaultSize="0" autoLine="0" autoPict="0">
                <anchor moveWithCells="1">
                  <from>
                    <xdr:col>25</xdr:col>
                    <xdr:colOff>22860</xdr:colOff>
                    <xdr:row>12</xdr:row>
                    <xdr:rowOff>22860</xdr:rowOff>
                  </from>
                  <to>
                    <xdr:col>26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5" r:id="rId330" name="Drop Down 441">
              <controlPr defaultSize="0" autoLine="0" autoPict="0">
                <anchor moveWithCells="1">
                  <from>
                    <xdr:col>25</xdr:col>
                    <xdr:colOff>30480</xdr:colOff>
                    <xdr:row>13</xdr:row>
                    <xdr:rowOff>22860</xdr:rowOff>
                  </from>
                  <to>
                    <xdr:col>26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6" r:id="rId331" name="Drop Down 442">
              <controlPr defaultSize="0" autoLine="0" autoPict="0">
                <anchor moveWithCells="1">
                  <from>
                    <xdr:col>25</xdr:col>
                    <xdr:colOff>7620</xdr:colOff>
                    <xdr:row>11</xdr:row>
                    <xdr:rowOff>22860</xdr:rowOff>
                  </from>
                  <to>
                    <xdr:col>26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7" r:id="rId332" name="Drop Down 443">
              <controlPr defaultSize="0" autoLine="0" autoPict="0">
                <anchor moveWithCells="1">
                  <from>
                    <xdr:col>25</xdr:col>
                    <xdr:colOff>30480</xdr:colOff>
                    <xdr:row>14</xdr:row>
                    <xdr:rowOff>7620</xdr:rowOff>
                  </from>
                  <to>
                    <xdr:col>26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8" r:id="rId333" name="Drop Down 444">
              <controlPr defaultSize="0" autoLine="0" autoPict="0">
                <anchor moveWithCells="1">
                  <from>
                    <xdr:col>25</xdr:col>
                    <xdr:colOff>22860</xdr:colOff>
                    <xdr:row>17</xdr:row>
                    <xdr:rowOff>22860</xdr:rowOff>
                  </from>
                  <to>
                    <xdr:col>25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9" r:id="rId334" name="Drop Down 445">
              <controlPr defaultSize="0" autoLine="0" autoPict="0">
                <anchor moveWithCells="1">
                  <from>
                    <xdr:col>25</xdr:col>
                    <xdr:colOff>22860</xdr:colOff>
                    <xdr:row>18</xdr:row>
                    <xdr:rowOff>22860</xdr:rowOff>
                  </from>
                  <to>
                    <xdr:col>25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1" r:id="rId335" name="Drop Down 447">
              <controlPr defaultSize="0" autoLine="0" autoPict="0">
                <anchor moveWithCells="1">
                  <from>
                    <xdr:col>26</xdr:col>
                    <xdr:colOff>22860</xdr:colOff>
                    <xdr:row>4</xdr:row>
                    <xdr:rowOff>22860</xdr:rowOff>
                  </from>
                  <to>
                    <xdr:col>26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2" r:id="rId336" name="Drop Down 448">
              <controlPr defaultSize="0" autoLine="0" autoPict="0">
                <anchor moveWithCells="1">
                  <from>
                    <xdr:col>26</xdr:col>
                    <xdr:colOff>7620</xdr:colOff>
                    <xdr:row>8</xdr:row>
                    <xdr:rowOff>22860</xdr:rowOff>
                  </from>
                  <to>
                    <xdr:col>27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3" r:id="rId337" name="Drop Down 449">
              <controlPr defaultSize="0" autoLine="0" autoPict="0">
                <anchor moveWithCells="1">
                  <from>
                    <xdr:col>26</xdr:col>
                    <xdr:colOff>7620</xdr:colOff>
                    <xdr:row>9</xdr:row>
                    <xdr:rowOff>22860</xdr:rowOff>
                  </from>
                  <to>
                    <xdr:col>27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" r:id="rId338" name="Drop Down 450">
              <controlPr defaultSize="0" autoLine="0" autoPict="0">
                <anchor moveWithCells="1">
                  <from>
                    <xdr:col>26</xdr:col>
                    <xdr:colOff>22860</xdr:colOff>
                    <xdr:row>10</xdr:row>
                    <xdr:rowOff>22860</xdr:rowOff>
                  </from>
                  <to>
                    <xdr:col>27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" r:id="rId339" name="Drop Down 451">
              <controlPr defaultSize="0" autoLine="0" autoPict="0">
                <anchor moveWithCells="1">
                  <from>
                    <xdr:col>26</xdr:col>
                    <xdr:colOff>22860</xdr:colOff>
                    <xdr:row>15</xdr:row>
                    <xdr:rowOff>22860</xdr:rowOff>
                  </from>
                  <to>
                    <xdr:col>26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6" r:id="rId340" name="Drop Down 452">
              <controlPr defaultSize="0" autoLine="0" autoPict="0">
                <anchor moveWithCells="1">
                  <from>
                    <xdr:col>26</xdr:col>
                    <xdr:colOff>22860</xdr:colOff>
                    <xdr:row>19</xdr:row>
                    <xdr:rowOff>22860</xdr:rowOff>
                  </from>
                  <to>
                    <xdr:col>27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7" r:id="rId341" name="Drop Down 453">
              <controlPr defaultSize="0" autoLine="0" autoPict="0">
                <anchor moveWithCells="1">
                  <from>
                    <xdr:col>26</xdr:col>
                    <xdr:colOff>22860</xdr:colOff>
                    <xdr:row>20</xdr:row>
                    <xdr:rowOff>22860</xdr:rowOff>
                  </from>
                  <to>
                    <xdr:col>27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8" r:id="rId342" name="Drop Down 454">
              <controlPr defaultSize="0" autoLine="0" autoPict="0">
                <anchor moveWithCells="1">
                  <from>
                    <xdr:col>26</xdr:col>
                    <xdr:colOff>22860</xdr:colOff>
                    <xdr:row>21</xdr:row>
                    <xdr:rowOff>22860</xdr:rowOff>
                  </from>
                  <to>
                    <xdr:col>27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9" r:id="rId343" name="Drop Down 455">
              <controlPr defaultSize="0" autoLine="0" autoPict="0">
                <anchor moveWithCells="1">
                  <from>
                    <xdr:col>26</xdr:col>
                    <xdr:colOff>22860</xdr:colOff>
                    <xdr:row>7</xdr:row>
                    <xdr:rowOff>30480</xdr:rowOff>
                  </from>
                  <to>
                    <xdr:col>27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0" r:id="rId344" name="Drop Down 456">
              <controlPr defaultSize="0" autoLine="0" autoPict="0">
                <anchor moveWithCells="1">
                  <from>
                    <xdr:col>26</xdr:col>
                    <xdr:colOff>22860</xdr:colOff>
                    <xdr:row>12</xdr:row>
                    <xdr:rowOff>22860</xdr:rowOff>
                  </from>
                  <to>
                    <xdr:col>27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1" r:id="rId345" name="Drop Down 457">
              <controlPr defaultSize="0" autoLine="0" autoPict="0">
                <anchor moveWithCells="1">
                  <from>
                    <xdr:col>26</xdr:col>
                    <xdr:colOff>30480</xdr:colOff>
                    <xdr:row>13</xdr:row>
                    <xdr:rowOff>22860</xdr:rowOff>
                  </from>
                  <to>
                    <xdr:col>27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2" r:id="rId346" name="Drop Down 458">
              <controlPr defaultSize="0" autoLine="0" autoPict="0">
                <anchor moveWithCells="1">
                  <from>
                    <xdr:col>26</xdr:col>
                    <xdr:colOff>7620</xdr:colOff>
                    <xdr:row>11</xdr:row>
                    <xdr:rowOff>22860</xdr:rowOff>
                  </from>
                  <to>
                    <xdr:col>27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3" r:id="rId347" name="Drop Down 459">
              <controlPr defaultSize="0" autoLine="0" autoPict="0">
                <anchor moveWithCells="1">
                  <from>
                    <xdr:col>26</xdr:col>
                    <xdr:colOff>30480</xdr:colOff>
                    <xdr:row>14</xdr:row>
                    <xdr:rowOff>7620</xdr:rowOff>
                  </from>
                  <to>
                    <xdr:col>27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348" name="Drop Down 460">
              <controlPr defaultSize="0" autoLine="0" autoPict="0">
                <anchor moveWithCells="1">
                  <from>
                    <xdr:col>26</xdr:col>
                    <xdr:colOff>22860</xdr:colOff>
                    <xdr:row>17</xdr:row>
                    <xdr:rowOff>22860</xdr:rowOff>
                  </from>
                  <to>
                    <xdr:col>26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" r:id="rId349" name="Drop Down 461">
              <controlPr defaultSize="0" autoLine="0" autoPict="0">
                <anchor moveWithCells="1">
                  <from>
                    <xdr:col>26</xdr:col>
                    <xdr:colOff>22860</xdr:colOff>
                    <xdr:row>18</xdr:row>
                    <xdr:rowOff>22860</xdr:rowOff>
                  </from>
                  <to>
                    <xdr:col>26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7" r:id="rId350" name="Drop Down 463">
              <controlPr defaultSize="0" autoLine="0" autoPict="0">
                <anchor moveWithCells="1">
                  <from>
                    <xdr:col>27</xdr:col>
                    <xdr:colOff>22860</xdr:colOff>
                    <xdr:row>4</xdr:row>
                    <xdr:rowOff>22860</xdr:rowOff>
                  </from>
                  <to>
                    <xdr:col>27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8" r:id="rId351" name="Drop Down 464">
              <controlPr defaultSize="0" autoLine="0" autoPict="0">
                <anchor moveWithCells="1">
                  <from>
                    <xdr:col>27</xdr:col>
                    <xdr:colOff>7620</xdr:colOff>
                    <xdr:row>8</xdr:row>
                    <xdr:rowOff>22860</xdr:rowOff>
                  </from>
                  <to>
                    <xdr:col>28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9" r:id="rId352" name="Drop Down 465">
              <controlPr defaultSize="0" autoLine="0" autoPict="0">
                <anchor moveWithCells="1">
                  <from>
                    <xdr:col>27</xdr:col>
                    <xdr:colOff>7620</xdr:colOff>
                    <xdr:row>9</xdr:row>
                    <xdr:rowOff>22860</xdr:rowOff>
                  </from>
                  <to>
                    <xdr:col>28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0" r:id="rId353" name="Drop Down 466">
              <controlPr defaultSize="0" autoLine="0" autoPict="0">
                <anchor moveWithCells="1">
                  <from>
                    <xdr:col>27</xdr:col>
                    <xdr:colOff>22860</xdr:colOff>
                    <xdr:row>10</xdr:row>
                    <xdr:rowOff>22860</xdr:rowOff>
                  </from>
                  <to>
                    <xdr:col>28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1" r:id="rId354" name="Drop Down 467">
              <controlPr defaultSize="0" autoLine="0" autoPict="0">
                <anchor moveWithCells="1">
                  <from>
                    <xdr:col>27</xdr:col>
                    <xdr:colOff>22860</xdr:colOff>
                    <xdr:row>15</xdr:row>
                    <xdr:rowOff>22860</xdr:rowOff>
                  </from>
                  <to>
                    <xdr:col>27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2" r:id="rId355" name="Drop Down 468">
              <controlPr defaultSize="0" autoLine="0" autoPict="0">
                <anchor moveWithCells="1">
                  <from>
                    <xdr:col>27</xdr:col>
                    <xdr:colOff>22860</xdr:colOff>
                    <xdr:row>19</xdr:row>
                    <xdr:rowOff>22860</xdr:rowOff>
                  </from>
                  <to>
                    <xdr:col>28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3" r:id="rId356" name="Drop Down 469">
              <controlPr defaultSize="0" autoLine="0" autoPict="0">
                <anchor moveWithCells="1">
                  <from>
                    <xdr:col>27</xdr:col>
                    <xdr:colOff>22860</xdr:colOff>
                    <xdr:row>20</xdr:row>
                    <xdr:rowOff>22860</xdr:rowOff>
                  </from>
                  <to>
                    <xdr:col>28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4" r:id="rId357" name="Drop Down 470">
              <controlPr defaultSize="0" autoLine="0" autoPict="0">
                <anchor moveWithCells="1">
                  <from>
                    <xdr:col>27</xdr:col>
                    <xdr:colOff>22860</xdr:colOff>
                    <xdr:row>21</xdr:row>
                    <xdr:rowOff>22860</xdr:rowOff>
                  </from>
                  <to>
                    <xdr:col>28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" r:id="rId358" name="Drop Down 471">
              <controlPr defaultSize="0" autoLine="0" autoPict="0">
                <anchor moveWithCells="1">
                  <from>
                    <xdr:col>27</xdr:col>
                    <xdr:colOff>22860</xdr:colOff>
                    <xdr:row>7</xdr:row>
                    <xdr:rowOff>30480</xdr:rowOff>
                  </from>
                  <to>
                    <xdr:col>28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6" r:id="rId359" name="Drop Down 472">
              <controlPr defaultSize="0" autoLine="0" autoPict="0">
                <anchor moveWithCells="1">
                  <from>
                    <xdr:col>27</xdr:col>
                    <xdr:colOff>22860</xdr:colOff>
                    <xdr:row>12</xdr:row>
                    <xdr:rowOff>22860</xdr:rowOff>
                  </from>
                  <to>
                    <xdr:col>28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7" r:id="rId360" name="Drop Down 473">
              <controlPr defaultSize="0" autoLine="0" autoPict="0">
                <anchor moveWithCells="1">
                  <from>
                    <xdr:col>27</xdr:col>
                    <xdr:colOff>30480</xdr:colOff>
                    <xdr:row>13</xdr:row>
                    <xdr:rowOff>22860</xdr:rowOff>
                  </from>
                  <to>
                    <xdr:col>28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8" r:id="rId361" name="Drop Down 474">
              <controlPr defaultSize="0" autoLine="0" autoPict="0">
                <anchor moveWithCells="1">
                  <from>
                    <xdr:col>27</xdr:col>
                    <xdr:colOff>7620</xdr:colOff>
                    <xdr:row>11</xdr:row>
                    <xdr:rowOff>22860</xdr:rowOff>
                  </from>
                  <to>
                    <xdr:col>28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9" r:id="rId362" name="Drop Down 475">
              <controlPr defaultSize="0" autoLine="0" autoPict="0">
                <anchor moveWithCells="1">
                  <from>
                    <xdr:col>27</xdr:col>
                    <xdr:colOff>30480</xdr:colOff>
                    <xdr:row>14</xdr:row>
                    <xdr:rowOff>7620</xdr:rowOff>
                  </from>
                  <to>
                    <xdr:col>28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0" r:id="rId363" name="Drop Down 476">
              <controlPr defaultSize="0" autoLine="0" autoPict="0">
                <anchor moveWithCells="1">
                  <from>
                    <xdr:col>27</xdr:col>
                    <xdr:colOff>22860</xdr:colOff>
                    <xdr:row>17</xdr:row>
                    <xdr:rowOff>22860</xdr:rowOff>
                  </from>
                  <to>
                    <xdr:col>27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1" r:id="rId364" name="Drop Down 477">
              <controlPr defaultSize="0" autoLine="0" autoPict="0">
                <anchor moveWithCells="1">
                  <from>
                    <xdr:col>27</xdr:col>
                    <xdr:colOff>22860</xdr:colOff>
                    <xdr:row>18</xdr:row>
                    <xdr:rowOff>22860</xdr:rowOff>
                  </from>
                  <to>
                    <xdr:col>27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3" r:id="rId365" name="Drop Down 479">
              <controlPr defaultSize="0" autoLine="0" autoPict="0">
                <anchor moveWithCells="1">
                  <from>
                    <xdr:col>28</xdr:col>
                    <xdr:colOff>22860</xdr:colOff>
                    <xdr:row>4</xdr:row>
                    <xdr:rowOff>22860</xdr:rowOff>
                  </from>
                  <to>
                    <xdr:col>28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4" r:id="rId366" name="Drop Down 480">
              <controlPr defaultSize="0" autoLine="0" autoPict="0">
                <anchor moveWithCells="1">
                  <from>
                    <xdr:col>28</xdr:col>
                    <xdr:colOff>7620</xdr:colOff>
                    <xdr:row>8</xdr:row>
                    <xdr:rowOff>22860</xdr:rowOff>
                  </from>
                  <to>
                    <xdr:col>29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5" r:id="rId367" name="Drop Down 481">
              <controlPr defaultSize="0" autoLine="0" autoPict="0">
                <anchor moveWithCells="1">
                  <from>
                    <xdr:col>28</xdr:col>
                    <xdr:colOff>7620</xdr:colOff>
                    <xdr:row>9</xdr:row>
                    <xdr:rowOff>22860</xdr:rowOff>
                  </from>
                  <to>
                    <xdr:col>29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6" r:id="rId368" name="Drop Down 482">
              <controlPr defaultSize="0" autoLine="0" autoPict="0">
                <anchor moveWithCells="1">
                  <from>
                    <xdr:col>28</xdr:col>
                    <xdr:colOff>22860</xdr:colOff>
                    <xdr:row>10</xdr:row>
                    <xdr:rowOff>22860</xdr:rowOff>
                  </from>
                  <to>
                    <xdr:col>29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7" r:id="rId369" name="Drop Down 483">
              <controlPr defaultSize="0" autoLine="0" autoPict="0">
                <anchor moveWithCells="1">
                  <from>
                    <xdr:col>28</xdr:col>
                    <xdr:colOff>22860</xdr:colOff>
                    <xdr:row>15</xdr:row>
                    <xdr:rowOff>22860</xdr:rowOff>
                  </from>
                  <to>
                    <xdr:col>28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8" r:id="rId370" name="Drop Down 484">
              <controlPr defaultSize="0" autoLine="0" autoPict="0">
                <anchor moveWithCells="1">
                  <from>
                    <xdr:col>28</xdr:col>
                    <xdr:colOff>22860</xdr:colOff>
                    <xdr:row>19</xdr:row>
                    <xdr:rowOff>22860</xdr:rowOff>
                  </from>
                  <to>
                    <xdr:col>29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9" r:id="rId371" name="Drop Down 485">
              <controlPr defaultSize="0" autoLine="0" autoPict="0">
                <anchor moveWithCells="1">
                  <from>
                    <xdr:col>28</xdr:col>
                    <xdr:colOff>22860</xdr:colOff>
                    <xdr:row>20</xdr:row>
                    <xdr:rowOff>22860</xdr:rowOff>
                  </from>
                  <to>
                    <xdr:col>29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0" r:id="rId372" name="Drop Down 486">
              <controlPr defaultSize="0" autoLine="0" autoPict="0">
                <anchor moveWithCells="1">
                  <from>
                    <xdr:col>28</xdr:col>
                    <xdr:colOff>22860</xdr:colOff>
                    <xdr:row>21</xdr:row>
                    <xdr:rowOff>22860</xdr:rowOff>
                  </from>
                  <to>
                    <xdr:col>29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1" r:id="rId373" name="Drop Down 487">
              <controlPr defaultSize="0" autoLine="0" autoPict="0">
                <anchor moveWithCells="1">
                  <from>
                    <xdr:col>28</xdr:col>
                    <xdr:colOff>22860</xdr:colOff>
                    <xdr:row>7</xdr:row>
                    <xdr:rowOff>30480</xdr:rowOff>
                  </from>
                  <to>
                    <xdr:col>29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2" r:id="rId374" name="Drop Down 488">
              <controlPr defaultSize="0" autoLine="0" autoPict="0">
                <anchor moveWithCells="1">
                  <from>
                    <xdr:col>28</xdr:col>
                    <xdr:colOff>22860</xdr:colOff>
                    <xdr:row>12</xdr:row>
                    <xdr:rowOff>22860</xdr:rowOff>
                  </from>
                  <to>
                    <xdr:col>29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3" r:id="rId375" name="Drop Down 489">
              <controlPr defaultSize="0" autoLine="0" autoPict="0">
                <anchor moveWithCells="1">
                  <from>
                    <xdr:col>28</xdr:col>
                    <xdr:colOff>30480</xdr:colOff>
                    <xdr:row>13</xdr:row>
                    <xdr:rowOff>22860</xdr:rowOff>
                  </from>
                  <to>
                    <xdr:col>29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4" r:id="rId376" name="Drop Down 490">
              <controlPr defaultSize="0" autoLine="0" autoPict="0">
                <anchor moveWithCells="1">
                  <from>
                    <xdr:col>28</xdr:col>
                    <xdr:colOff>7620</xdr:colOff>
                    <xdr:row>11</xdr:row>
                    <xdr:rowOff>22860</xdr:rowOff>
                  </from>
                  <to>
                    <xdr:col>29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5" r:id="rId377" name="Drop Down 491">
              <controlPr defaultSize="0" autoLine="0" autoPict="0">
                <anchor moveWithCells="1">
                  <from>
                    <xdr:col>28</xdr:col>
                    <xdr:colOff>30480</xdr:colOff>
                    <xdr:row>14</xdr:row>
                    <xdr:rowOff>7620</xdr:rowOff>
                  </from>
                  <to>
                    <xdr:col>29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6" r:id="rId378" name="Drop Down 492">
              <controlPr defaultSize="0" autoLine="0" autoPict="0">
                <anchor moveWithCells="1">
                  <from>
                    <xdr:col>28</xdr:col>
                    <xdr:colOff>22860</xdr:colOff>
                    <xdr:row>17</xdr:row>
                    <xdr:rowOff>22860</xdr:rowOff>
                  </from>
                  <to>
                    <xdr:col>28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7" r:id="rId379" name="Drop Down 493">
              <controlPr defaultSize="0" autoLine="0" autoPict="0">
                <anchor moveWithCells="1">
                  <from>
                    <xdr:col>28</xdr:col>
                    <xdr:colOff>22860</xdr:colOff>
                    <xdr:row>18</xdr:row>
                    <xdr:rowOff>22860</xdr:rowOff>
                  </from>
                  <to>
                    <xdr:col>28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9" r:id="rId380" name="Drop Down 495">
              <controlPr defaultSize="0" autoLine="0" autoPict="0">
                <anchor moveWithCells="1">
                  <from>
                    <xdr:col>29</xdr:col>
                    <xdr:colOff>22860</xdr:colOff>
                    <xdr:row>4</xdr:row>
                    <xdr:rowOff>22860</xdr:rowOff>
                  </from>
                  <to>
                    <xdr:col>29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0" r:id="rId381" name="Drop Down 496">
              <controlPr defaultSize="0" autoLine="0" autoPict="0">
                <anchor moveWithCells="1">
                  <from>
                    <xdr:col>29</xdr:col>
                    <xdr:colOff>7620</xdr:colOff>
                    <xdr:row>8</xdr:row>
                    <xdr:rowOff>22860</xdr:rowOff>
                  </from>
                  <to>
                    <xdr:col>30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1" r:id="rId382" name="Drop Down 497">
              <controlPr defaultSize="0" autoLine="0" autoPict="0">
                <anchor moveWithCells="1">
                  <from>
                    <xdr:col>29</xdr:col>
                    <xdr:colOff>7620</xdr:colOff>
                    <xdr:row>9</xdr:row>
                    <xdr:rowOff>22860</xdr:rowOff>
                  </from>
                  <to>
                    <xdr:col>30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2" r:id="rId383" name="Drop Down 498">
              <controlPr defaultSize="0" autoLine="0" autoPict="0">
                <anchor moveWithCells="1">
                  <from>
                    <xdr:col>29</xdr:col>
                    <xdr:colOff>22860</xdr:colOff>
                    <xdr:row>10</xdr:row>
                    <xdr:rowOff>22860</xdr:rowOff>
                  </from>
                  <to>
                    <xdr:col>30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3" r:id="rId384" name="Drop Down 499">
              <controlPr defaultSize="0" autoLine="0" autoPict="0">
                <anchor moveWithCells="1">
                  <from>
                    <xdr:col>29</xdr:col>
                    <xdr:colOff>22860</xdr:colOff>
                    <xdr:row>15</xdr:row>
                    <xdr:rowOff>22860</xdr:rowOff>
                  </from>
                  <to>
                    <xdr:col>29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4" r:id="rId385" name="Drop Down 500">
              <controlPr defaultSize="0" autoLine="0" autoPict="0">
                <anchor moveWithCells="1">
                  <from>
                    <xdr:col>29</xdr:col>
                    <xdr:colOff>22860</xdr:colOff>
                    <xdr:row>19</xdr:row>
                    <xdr:rowOff>22860</xdr:rowOff>
                  </from>
                  <to>
                    <xdr:col>30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5" r:id="rId386" name="Drop Down 501">
              <controlPr defaultSize="0" autoLine="0" autoPict="0">
                <anchor moveWithCells="1">
                  <from>
                    <xdr:col>29</xdr:col>
                    <xdr:colOff>22860</xdr:colOff>
                    <xdr:row>20</xdr:row>
                    <xdr:rowOff>22860</xdr:rowOff>
                  </from>
                  <to>
                    <xdr:col>30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6" r:id="rId387" name="Drop Down 502">
              <controlPr defaultSize="0" autoLine="0" autoPict="0">
                <anchor moveWithCells="1">
                  <from>
                    <xdr:col>29</xdr:col>
                    <xdr:colOff>22860</xdr:colOff>
                    <xdr:row>21</xdr:row>
                    <xdr:rowOff>22860</xdr:rowOff>
                  </from>
                  <to>
                    <xdr:col>30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7" r:id="rId388" name="Drop Down 503">
              <controlPr defaultSize="0" autoLine="0" autoPict="0">
                <anchor moveWithCells="1">
                  <from>
                    <xdr:col>29</xdr:col>
                    <xdr:colOff>22860</xdr:colOff>
                    <xdr:row>7</xdr:row>
                    <xdr:rowOff>30480</xdr:rowOff>
                  </from>
                  <to>
                    <xdr:col>30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8" r:id="rId389" name="Drop Down 504">
              <controlPr defaultSize="0" autoLine="0" autoPict="0">
                <anchor moveWithCells="1">
                  <from>
                    <xdr:col>29</xdr:col>
                    <xdr:colOff>22860</xdr:colOff>
                    <xdr:row>12</xdr:row>
                    <xdr:rowOff>22860</xdr:rowOff>
                  </from>
                  <to>
                    <xdr:col>30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9" r:id="rId390" name="Drop Down 505">
              <controlPr defaultSize="0" autoLine="0" autoPict="0">
                <anchor moveWithCells="1">
                  <from>
                    <xdr:col>29</xdr:col>
                    <xdr:colOff>30480</xdr:colOff>
                    <xdr:row>13</xdr:row>
                    <xdr:rowOff>22860</xdr:rowOff>
                  </from>
                  <to>
                    <xdr:col>30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0" r:id="rId391" name="Drop Down 506">
              <controlPr defaultSize="0" autoLine="0" autoPict="0">
                <anchor moveWithCells="1">
                  <from>
                    <xdr:col>29</xdr:col>
                    <xdr:colOff>7620</xdr:colOff>
                    <xdr:row>11</xdr:row>
                    <xdr:rowOff>22860</xdr:rowOff>
                  </from>
                  <to>
                    <xdr:col>30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1" r:id="rId392" name="Drop Down 507">
              <controlPr defaultSize="0" autoLine="0" autoPict="0">
                <anchor moveWithCells="1">
                  <from>
                    <xdr:col>29</xdr:col>
                    <xdr:colOff>30480</xdr:colOff>
                    <xdr:row>14</xdr:row>
                    <xdr:rowOff>7620</xdr:rowOff>
                  </from>
                  <to>
                    <xdr:col>30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2" r:id="rId393" name="Drop Down 508">
              <controlPr defaultSize="0" autoLine="0" autoPict="0">
                <anchor moveWithCells="1">
                  <from>
                    <xdr:col>29</xdr:col>
                    <xdr:colOff>22860</xdr:colOff>
                    <xdr:row>17</xdr:row>
                    <xdr:rowOff>22860</xdr:rowOff>
                  </from>
                  <to>
                    <xdr:col>29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3" r:id="rId394" name="Drop Down 509">
              <controlPr defaultSize="0" autoLine="0" autoPict="0">
                <anchor moveWithCells="1">
                  <from>
                    <xdr:col>29</xdr:col>
                    <xdr:colOff>22860</xdr:colOff>
                    <xdr:row>18</xdr:row>
                    <xdr:rowOff>22860</xdr:rowOff>
                  </from>
                  <to>
                    <xdr:col>29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5" r:id="rId395" name="Drop Down 511">
              <controlPr defaultSize="0" autoLine="0" autoPict="0">
                <anchor moveWithCells="1">
                  <from>
                    <xdr:col>30</xdr:col>
                    <xdr:colOff>22860</xdr:colOff>
                    <xdr:row>4</xdr:row>
                    <xdr:rowOff>22860</xdr:rowOff>
                  </from>
                  <to>
                    <xdr:col>30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" r:id="rId396" name="Drop Down 512">
              <controlPr defaultSize="0" autoLine="0" autoPict="0">
                <anchor moveWithCells="1">
                  <from>
                    <xdr:col>30</xdr:col>
                    <xdr:colOff>7620</xdr:colOff>
                    <xdr:row>8</xdr:row>
                    <xdr:rowOff>22860</xdr:rowOff>
                  </from>
                  <to>
                    <xdr:col>31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" r:id="rId397" name="Drop Down 513">
              <controlPr defaultSize="0" autoLine="0" autoPict="0">
                <anchor moveWithCells="1">
                  <from>
                    <xdr:col>30</xdr:col>
                    <xdr:colOff>7620</xdr:colOff>
                    <xdr:row>9</xdr:row>
                    <xdr:rowOff>22860</xdr:rowOff>
                  </from>
                  <to>
                    <xdr:col>31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" r:id="rId398" name="Drop Down 514">
              <controlPr defaultSize="0" autoLine="0" autoPict="0">
                <anchor moveWithCells="1">
                  <from>
                    <xdr:col>30</xdr:col>
                    <xdr:colOff>22860</xdr:colOff>
                    <xdr:row>10</xdr:row>
                    <xdr:rowOff>22860</xdr:rowOff>
                  </from>
                  <to>
                    <xdr:col>31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" r:id="rId399" name="Drop Down 515">
              <controlPr defaultSize="0" autoLine="0" autoPict="0">
                <anchor moveWithCells="1">
                  <from>
                    <xdr:col>30</xdr:col>
                    <xdr:colOff>22860</xdr:colOff>
                    <xdr:row>15</xdr:row>
                    <xdr:rowOff>22860</xdr:rowOff>
                  </from>
                  <to>
                    <xdr:col>30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" r:id="rId400" name="Drop Down 516">
              <controlPr defaultSize="0" autoLine="0" autoPict="0">
                <anchor moveWithCells="1">
                  <from>
                    <xdr:col>30</xdr:col>
                    <xdr:colOff>22860</xdr:colOff>
                    <xdr:row>19</xdr:row>
                    <xdr:rowOff>22860</xdr:rowOff>
                  </from>
                  <to>
                    <xdr:col>31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" r:id="rId401" name="Drop Down 517">
              <controlPr defaultSize="0" autoLine="0" autoPict="0">
                <anchor moveWithCells="1">
                  <from>
                    <xdr:col>30</xdr:col>
                    <xdr:colOff>22860</xdr:colOff>
                    <xdr:row>20</xdr:row>
                    <xdr:rowOff>22860</xdr:rowOff>
                  </from>
                  <to>
                    <xdr:col>31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" r:id="rId402" name="Drop Down 518">
              <controlPr defaultSize="0" autoLine="0" autoPict="0">
                <anchor moveWithCells="1">
                  <from>
                    <xdr:col>30</xdr:col>
                    <xdr:colOff>22860</xdr:colOff>
                    <xdr:row>21</xdr:row>
                    <xdr:rowOff>22860</xdr:rowOff>
                  </from>
                  <to>
                    <xdr:col>31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" r:id="rId403" name="Drop Down 519">
              <controlPr defaultSize="0" autoLine="0" autoPict="0">
                <anchor moveWithCells="1">
                  <from>
                    <xdr:col>30</xdr:col>
                    <xdr:colOff>22860</xdr:colOff>
                    <xdr:row>7</xdr:row>
                    <xdr:rowOff>30480</xdr:rowOff>
                  </from>
                  <to>
                    <xdr:col>31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" r:id="rId404" name="Drop Down 520">
              <controlPr defaultSize="0" autoLine="0" autoPict="0">
                <anchor moveWithCells="1">
                  <from>
                    <xdr:col>30</xdr:col>
                    <xdr:colOff>22860</xdr:colOff>
                    <xdr:row>12</xdr:row>
                    <xdr:rowOff>22860</xdr:rowOff>
                  </from>
                  <to>
                    <xdr:col>31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" r:id="rId405" name="Drop Down 521">
              <controlPr defaultSize="0" autoLine="0" autoPict="0">
                <anchor moveWithCells="1">
                  <from>
                    <xdr:col>30</xdr:col>
                    <xdr:colOff>30480</xdr:colOff>
                    <xdr:row>13</xdr:row>
                    <xdr:rowOff>22860</xdr:rowOff>
                  </from>
                  <to>
                    <xdr:col>31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" r:id="rId406" name="Drop Down 522">
              <controlPr defaultSize="0" autoLine="0" autoPict="0">
                <anchor moveWithCells="1">
                  <from>
                    <xdr:col>30</xdr:col>
                    <xdr:colOff>7620</xdr:colOff>
                    <xdr:row>11</xdr:row>
                    <xdr:rowOff>22860</xdr:rowOff>
                  </from>
                  <to>
                    <xdr:col>31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" r:id="rId407" name="Drop Down 523">
              <controlPr defaultSize="0" autoLine="0" autoPict="0">
                <anchor moveWithCells="1">
                  <from>
                    <xdr:col>30</xdr:col>
                    <xdr:colOff>30480</xdr:colOff>
                    <xdr:row>14</xdr:row>
                    <xdr:rowOff>7620</xdr:rowOff>
                  </from>
                  <to>
                    <xdr:col>31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" r:id="rId408" name="Drop Down 524">
              <controlPr defaultSize="0" autoLine="0" autoPict="0">
                <anchor moveWithCells="1">
                  <from>
                    <xdr:col>30</xdr:col>
                    <xdr:colOff>22860</xdr:colOff>
                    <xdr:row>17</xdr:row>
                    <xdr:rowOff>22860</xdr:rowOff>
                  </from>
                  <to>
                    <xdr:col>30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" r:id="rId409" name="Drop Down 525">
              <controlPr defaultSize="0" autoLine="0" autoPict="0">
                <anchor moveWithCells="1">
                  <from>
                    <xdr:col>30</xdr:col>
                    <xdr:colOff>22860</xdr:colOff>
                    <xdr:row>18</xdr:row>
                    <xdr:rowOff>22860</xdr:rowOff>
                  </from>
                  <to>
                    <xdr:col>30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1" r:id="rId410" name="Drop Down 527">
              <controlPr defaultSize="0" autoLine="0" autoPict="0">
                <anchor moveWithCells="1">
                  <from>
                    <xdr:col>31</xdr:col>
                    <xdr:colOff>22860</xdr:colOff>
                    <xdr:row>4</xdr:row>
                    <xdr:rowOff>22860</xdr:rowOff>
                  </from>
                  <to>
                    <xdr:col>31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2" r:id="rId411" name="Drop Down 528">
              <controlPr defaultSize="0" autoLine="0" autoPict="0">
                <anchor moveWithCells="1">
                  <from>
                    <xdr:col>31</xdr:col>
                    <xdr:colOff>7620</xdr:colOff>
                    <xdr:row>8</xdr:row>
                    <xdr:rowOff>22860</xdr:rowOff>
                  </from>
                  <to>
                    <xdr:col>32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3" r:id="rId412" name="Drop Down 529">
              <controlPr defaultSize="0" autoLine="0" autoPict="0">
                <anchor moveWithCells="1">
                  <from>
                    <xdr:col>31</xdr:col>
                    <xdr:colOff>7620</xdr:colOff>
                    <xdr:row>9</xdr:row>
                    <xdr:rowOff>22860</xdr:rowOff>
                  </from>
                  <to>
                    <xdr:col>32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4" r:id="rId413" name="Drop Down 530">
              <controlPr defaultSize="0" autoLine="0" autoPict="0">
                <anchor moveWithCells="1">
                  <from>
                    <xdr:col>31</xdr:col>
                    <xdr:colOff>22860</xdr:colOff>
                    <xdr:row>10</xdr:row>
                    <xdr:rowOff>22860</xdr:rowOff>
                  </from>
                  <to>
                    <xdr:col>32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5" r:id="rId414" name="Drop Down 531">
              <controlPr defaultSize="0" autoLine="0" autoPict="0">
                <anchor moveWithCells="1">
                  <from>
                    <xdr:col>31</xdr:col>
                    <xdr:colOff>22860</xdr:colOff>
                    <xdr:row>15</xdr:row>
                    <xdr:rowOff>22860</xdr:rowOff>
                  </from>
                  <to>
                    <xdr:col>31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6" r:id="rId415" name="Drop Down 532">
              <controlPr defaultSize="0" autoLine="0" autoPict="0">
                <anchor moveWithCells="1">
                  <from>
                    <xdr:col>31</xdr:col>
                    <xdr:colOff>22860</xdr:colOff>
                    <xdr:row>19</xdr:row>
                    <xdr:rowOff>22860</xdr:rowOff>
                  </from>
                  <to>
                    <xdr:col>32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7" r:id="rId416" name="Drop Down 533">
              <controlPr defaultSize="0" autoLine="0" autoPict="0">
                <anchor moveWithCells="1">
                  <from>
                    <xdr:col>31</xdr:col>
                    <xdr:colOff>22860</xdr:colOff>
                    <xdr:row>20</xdr:row>
                    <xdr:rowOff>22860</xdr:rowOff>
                  </from>
                  <to>
                    <xdr:col>32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8" r:id="rId417" name="Drop Down 534">
              <controlPr defaultSize="0" autoLine="0" autoPict="0">
                <anchor moveWithCells="1">
                  <from>
                    <xdr:col>31</xdr:col>
                    <xdr:colOff>22860</xdr:colOff>
                    <xdr:row>21</xdr:row>
                    <xdr:rowOff>22860</xdr:rowOff>
                  </from>
                  <to>
                    <xdr:col>32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9" r:id="rId418" name="Drop Down 535">
              <controlPr defaultSize="0" autoLine="0" autoPict="0">
                <anchor moveWithCells="1">
                  <from>
                    <xdr:col>31</xdr:col>
                    <xdr:colOff>22860</xdr:colOff>
                    <xdr:row>7</xdr:row>
                    <xdr:rowOff>30480</xdr:rowOff>
                  </from>
                  <to>
                    <xdr:col>32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0" r:id="rId419" name="Drop Down 536">
              <controlPr defaultSize="0" autoLine="0" autoPict="0">
                <anchor moveWithCells="1">
                  <from>
                    <xdr:col>31</xdr:col>
                    <xdr:colOff>22860</xdr:colOff>
                    <xdr:row>12</xdr:row>
                    <xdr:rowOff>22860</xdr:rowOff>
                  </from>
                  <to>
                    <xdr:col>32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1" r:id="rId420" name="Drop Down 537">
              <controlPr defaultSize="0" autoLine="0" autoPict="0">
                <anchor moveWithCells="1">
                  <from>
                    <xdr:col>31</xdr:col>
                    <xdr:colOff>30480</xdr:colOff>
                    <xdr:row>13</xdr:row>
                    <xdr:rowOff>22860</xdr:rowOff>
                  </from>
                  <to>
                    <xdr:col>32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2" r:id="rId421" name="Drop Down 538">
              <controlPr defaultSize="0" autoLine="0" autoPict="0">
                <anchor moveWithCells="1">
                  <from>
                    <xdr:col>31</xdr:col>
                    <xdr:colOff>7620</xdr:colOff>
                    <xdr:row>11</xdr:row>
                    <xdr:rowOff>22860</xdr:rowOff>
                  </from>
                  <to>
                    <xdr:col>32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3" r:id="rId422" name="Drop Down 539">
              <controlPr defaultSize="0" autoLine="0" autoPict="0">
                <anchor moveWithCells="1">
                  <from>
                    <xdr:col>31</xdr:col>
                    <xdr:colOff>30480</xdr:colOff>
                    <xdr:row>14</xdr:row>
                    <xdr:rowOff>7620</xdr:rowOff>
                  </from>
                  <to>
                    <xdr:col>32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4" r:id="rId423" name="Drop Down 540">
              <controlPr defaultSize="0" autoLine="0" autoPict="0">
                <anchor moveWithCells="1">
                  <from>
                    <xdr:col>31</xdr:col>
                    <xdr:colOff>22860</xdr:colOff>
                    <xdr:row>17</xdr:row>
                    <xdr:rowOff>22860</xdr:rowOff>
                  </from>
                  <to>
                    <xdr:col>31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5" r:id="rId424" name="Drop Down 541">
              <controlPr defaultSize="0" autoLine="0" autoPict="0">
                <anchor moveWithCells="1">
                  <from>
                    <xdr:col>31</xdr:col>
                    <xdr:colOff>22860</xdr:colOff>
                    <xdr:row>18</xdr:row>
                    <xdr:rowOff>22860</xdr:rowOff>
                  </from>
                  <to>
                    <xdr:col>31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7" r:id="rId425" name="Drop Down 543">
              <controlPr defaultSize="0" autoLine="0" autoPict="0">
                <anchor moveWithCells="1">
                  <from>
                    <xdr:col>32</xdr:col>
                    <xdr:colOff>22860</xdr:colOff>
                    <xdr:row>4</xdr:row>
                    <xdr:rowOff>22860</xdr:rowOff>
                  </from>
                  <to>
                    <xdr:col>32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8" r:id="rId426" name="Drop Down 544">
              <controlPr defaultSize="0" autoLine="0" autoPict="0">
                <anchor moveWithCells="1">
                  <from>
                    <xdr:col>32</xdr:col>
                    <xdr:colOff>7620</xdr:colOff>
                    <xdr:row>8</xdr:row>
                    <xdr:rowOff>22860</xdr:rowOff>
                  </from>
                  <to>
                    <xdr:col>33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9" r:id="rId427" name="Drop Down 545">
              <controlPr defaultSize="0" autoLine="0" autoPict="0">
                <anchor moveWithCells="1">
                  <from>
                    <xdr:col>32</xdr:col>
                    <xdr:colOff>7620</xdr:colOff>
                    <xdr:row>9</xdr:row>
                    <xdr:rowOff>22860</xdr:rowOff>
                  </from>
                  <to>
                    <xdr:col>33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0" r:id="rId428" name="Drop Down 546">
              <controlPr defaultSize="0" autoLine="0" autoPict="0">
                <anchor moveWithCells="1">
                  <from>
                    <xdr:col>32</xdr:col>
                    <xdr:colOff>22860</xdr:colOff>
                    <xdr:row>10</xdr:row>
                    <xdr:rowOff>22860</xdr:rowOff>
                  </from>
                  <to>
                    <xdr:col>33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1" r:id="rId429" name="Drop Down 547">
              <controlPr defaultSize="0" autoLine="0" autoPict="0">
                <anchor moveWithCells="1">
                  <from>
                    <xdr:col>32</xdr:col>
                    <xdr:colOff>22860</xdr:colOff>
                    <xdr:row>15</xdr:row>
                    <xdr:rowOff>22860</xdr:rowOff>
                  </from>
                  <to>
                    <xdr:col>32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2" r:id="rId430" name="Drop Down 548">
              <controlPr defaultSize="0" autoLine="0" autoPict="0">
                <anchor moveWithCells="1">
                  <from>
                    <xdr:col>32</xdr:col>
                    <xdr:colOff>22860</xdr:colOff>
                    <xdr:row>19</xdr:row>
                    <xdr:rowOff>22860</xdr:rowOff>
                  </from>
                  <to>
                    <xdr:col>33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3" r:id="rId431" name="Drop Down 549">
              <controlPr defaultSize="0" autoLine="0" autoPict="0">
                <anchor moveWithCells="1">
                  <from>
                    <xdr:col>32</xdr:col>
                    <xdr:colOff>22860</xdr:colOff>
                    <xdr:row>20</xdr:row>
                    <xdr:rowOff>22860</xdr:rowOff>
                  </from>
                  <to>
                    <xdr:col>33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4" r:id="rId432" name="Drop Down 550">
              <controlPr defaultSize="0" autoLine="0" autoPict="0">
                <anchor moveWithCells="1">
                  <from>
                    <xdr:col>32</xdr:col>
                    <xdr:colOff>22860</xdr:colOff>
                    <xdr:row>21</xdr:row>
                    <xdr:rowOff>22860</xdr:rowOff>
                  </from>
                  <to>
                    <xdr:col>33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5" r:id="rId433" name="Drop Down 551">
              <controlPr defaultSize="0" autoLine="0" autoPict="0">
                <anchor moveWithCells="1">
                  <from>
                    <xdr:col>32</xdr:col>
                    <xdr:colOff>22860</xdr:colOff>
                    <xdr:row>7</xdr:row>
                    <xdr:rowOff>30480</xdr:rowOff>
                  </from>
                  <to>
                    <xdr:col>33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6" r:id="rId434" name="Drop Down 552">
              <controlPr defaultSize="0" autoLine="0" autoPict="0">
                <anchor moveWithCells="1">
                  <from>
                    <xdr:col>32</xdr:col>
                    <xdr:colOff>22860</xdr:colOff>
                    <xdr:row>12</xdr:row>
                    <xdr:rowOff>22860</xdr:rowOff>
                  </from>
                  <to>
                    <xdr:col>33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7" r:id="rId435" name="Drop Down 553">
              <controlPr defaultSize="0" autoLine="0" autoPict="0">
                <anchor moveWithCells="1">
                  <from>
                    <xdr:col>32</xdr:col>
                    <xdr:colOff>30480</xdr:colOff>
                    <xdr:row>13</xdr:row>
                    <xdr:rowOff>22860</xdr:rowOff>
                  </from>
                  <to>
                    <xdr:col>33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8" r:id="rId436" name="Drop Down 554">
              <controlPr defaultSize="0" autoLine="0" autoPict="0">
                <anchor moveWithCells="1">
                  <from>
                    <xdr:col>32</xdr:col>
                    <xdr:colOff>7620</xdr:colOff>
                    <xdr:row>11</xdr:row>
                    <xdr:rowOff>22860</xdr:rowOff>
                  </from>
                  <to>
                    <xdr:col>33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9" r:id="rId437" name="Drop Down 555">
              <controlPr defaultSize="0" autoLine="0" autoPict="0">
                <anchor moveWithCells="1">
                  <from>
                    <xdr:col>32</xdr:col>
                    <xdr:colOff>30480</xdr:colOff>
                    <xdr:row>14</xdr:row>
                    <xdr:rowOff>7620</xdr:rowOff>
                  </from>
                  <to>
                    <xdr:col>33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0" r:id="rId438" name="Drop Down 556">
              <controlPr defaultSize="0" autoLine="0" autoPict="0">
                <anchor moveWithCells="1">
                  <from>
                    <xdr:col>32</xdr:col>
                    <xdr:colOff>22860</xdr:colOff>
                    <xdr:row>17</xdr:row>
                    <xdr:rowOff>22860</xdr:rowOff>
                  </from>
                  <to>
                    <xdr:col>32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1" r:id="rId439" name="Drop Down 557">
              <controlPr defaultSize="0" autoLine="0" autoPict="0">
                <anchor moveWithCells="1">
                  <from>
                    <xdr:col>32</xdr:col>
                    <xdr:colOff>22860</xdr:colOff>
                    <xdr:row>18</xdr:row>
                    <xdr:rowOff>22860</xdr:rowOff>
                  </from>
                  <to>
                    <xdr:col>32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3" r:id="rId440" name="Drop Down 559">
              <controlPr defaultSize="0" autoLine="0" autoPict="0">
                <anchor moveWithCells="1">
                  <from>
                    <xdr:col>33</xdr:col>
                    <xdr:colOff>22860</xdr:colOff>
                    <xdr:row>4</xdr:row>
                    <xdr:rowOff>22860</xdr:rowOff>
                  </from>
                  <to>
                    <xdr:col>33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4" r:id="rId441" name="Drop Down 560">
              <controlPr defaultSize="0" autoLine="0" autoPict="0">
                <anchor moveWithCells="1">
                  <from>
                    <xdr:col>33</xdr:col>
                    <xdr:colOff>7620</xdr:colOff>
                    <xdr:row>8</xdr:row>
                    <xdr:rowOff>22860</xdr:rowOff>
                  </from>
                  <to>
                    <xdr:col>34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5" r:id="rId442" name="Drop Down 561">
              <controlPr defaultSize="0" autoLine="0" autoPict="0">
                <anchor moveWithCells="1">
                  <from>
                    <xdr:col>33</xdr:col>
                    <xdr:colOff>7620</xdr:colOff>
                    <xdr:row>9</xdr:row>
                    <xdr:rowOff>22860</xdr:rowOff>
                  </from>
                  <to>
                    <xdr:col>34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6" r:id="rId443" name="Drop Down 562">
              <controlPr defaultSize="0" autoLine="0" autoPict="0">
                <anchor moveWithCells="1">
                  <from>
                    <xdr:col>33</xdr:col>
                    <xdr:colOff>22860</xdr:colOff>
                    <xdr:row>10</xdr:row>
                    <xdr:rowOff>22860</xdr:rowOff>
                  </from>
                  <to>
                    <xdr:col>34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7" r:id="rId444" name="Drop Down 563">
              <controlPr defaultSize="0" autoLine="0" autoPict="0">
                <anchor moveWithCells="1">
                  <from>
                    <xdr:col>33</xdr:col>
                    <xdr:colOff>22860</xdr:colOff>
                    <xdr:row>15</xdr:row>
                    <xdr:rowOff>22860</xdr:rowOff>
                  </from>
                  <to>
                    <xdr:col>33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8" r:id="rId445" name="Drop Down 564">
              <controlPr defaultSize="0" autoLine="0" autoPict="0">
                <anchor moveWithCells="1">
                  <from>
                    <xdr:col>33</xdr:col>
                    <xdr:colOff>22860</xdr:colOff>
                    <xdr:row>19</xdr:row>
                    <xdr:rowOff>22860</xdr:rowOff>
                  </from>
                  <to>
                    <xdr:col>34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9" r:id="rId446" name="Drop Down 565">
              <controlPr defaultSize="0" autoLine="0" autoPict="0">
                <anchor moveWithCells="1">
                  <from>
                    <xdr:col>33</xdr:col>
                    <xdr:colOff>22860</xdr:colOff>
                    <xdr:row>20</xdr:row>
                    <xdr:rowOff>22860</xdr:rowOff>
                  </from>
                  <to>
                    <xdr:col>34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0" r:id="rId447" name="Drop Down 566">
              <controlPr defaultSize="0" autoLine="0" autoPict="0">
                <anchor moveWithCells="1">
                  <from>
                    <xdr:col>33</xdr:col>
                    <xdr:colOff>22860</xdr:colOff>
                    <xdr:row>21</xdr:row>
                    <xdr:rowOff>22860</xdr:rowOff>
                  </from>
                  <to>
                    <xdr:col>34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1" r:id="rId448" name="Drop Down 567">
              <controlPr defaultSize="0" autoLine="0" autoPict="0">
                <anchor moveWithCells="1">
                  <from>
                    <xdr:col>33</xdr:col>
                    <xdr:colOff>22860</xdr:colOff>
                    <xdr:row>7</xdr:row>
                    <xdr:rowOff>30480</xdr:rowOff>
                  </from>
                  <to>
                    <xdr:col>34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2" r:id="rId449" name="Drop Down 568">
              <controlPr defaultSize="0" autoLine="0" autoPict="0">
                <anchor moveWithCells="1">
                  <from>
                    <xdr:col>33</xdr:col>
                    <xdr:colOff>22860</xdr:colOff>
                    <xdr:row>12</xdr:row>
                    <xdr:rowOff>22860</xdr:rowOff>
                  </from>
                  <to>
                    <xdr:col>34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3" r:id="rId450" name="Drop Down 569">
              <controlPr defaultSize="0" autoLine="0" autoPict="0">
                <anchor moveWithCells="1">
                  <from>
                    <xdr:col>33</xdr:col>
                    <xdr:colOff>30480</xdr:colOff>
                    <xdr:row>13</xdr:row>
                    <xdr:rowOff>22860</xdr:rowOff>
                  </from>
                  <to>
                    <xdr:col>34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4" r:id="rId451" name="Drop Down 570">
              <controlPr defaultSize="0" autoLine="0" autoPict="0">
                <anchor moveWithCells="1">
                  <from>
                    <xdr:col>33</xdr:col>
                    <xdr:colOff>7620</xdr:colOff>
                    <xdr:row>11</xdr:row>
                    <xdr:rowOff>22860</xdr:rowOff>
                  </from>
                  <to>
                    <xdr:col>34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5" r:id="rId452" name="Drop Down 571">
              <controlPr defaultSize="0" autoLine="0" autoPict="0">
                <anchor moveWithCells="1">
                  <from>
                    <xdr:col>33</xdr:col>
                    <xdr:colOff>30480</xdr:colOff>
                    <xdr:row>14</xdr:row>
                    <xdr:rowOff>7620</xdr:rowOff>
                  </from>
                  <to>
                    <xdr:col>34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6" r:id="rId453" name="Drop Down 572">
              <controlPr defaultSize="0" autoLine="0" autoPict="0">
                <anchor moveWithCells="1">
                  <from>
                    <xdr:col>33</xdr:col>
                    <xdr:colOff>22860</xdr:colOff>
                    <xdr:row>17</xdr:row>
                    <xdr:rowOff>22860</xdr:rowOff>
                  </from>
                  <to>
                    <xdr:col>33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7" r:id="rId454" name="Drop Down 573">
              <controlPr defaultSize="0" autoLine="0" autoPict="0">
                <anchor moveWithCells="1">
                  <from>
                    <xdr:col>33</xdr:col>
                    <xdr:colOff>22860</xdr:colOff>
                    <xdr:row>18</xdr:row>
                    <xdr:rowOff>22860</xdr:rowOff>
                  </from>
                  <to>
                    <xdr:col>33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9" r:id="rId455" name="Drop Down 575">
              <controlPr defaultSize="0" autoLine="0" autoPict="0">
                <anchor moveWithCells="1">
                  <from>
                    <xdr:col>34</xdr:col>
                    <xdr:colOff>22860</xdr:colOff>
                    <xdr:row>4</xdr:row>
                    <xdr:rowOff>22860</xdr:rowOff>
                  </from>
                  <to>
                    <xdr:col>34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0" r:id="rId456" name="Drop Down 576">
              <controlPr defaultSize="0" autoLine="0" autoPict="0">
                <anchor moveWithCells="1">
                  <from>
                    <xdr:col>34</xdr:col>
                    <xdr:colOff>7620</xdr:colOff>
                    <xdr:row>8</xdr:row>
                    <xdr:rowOff>22860</xdr:rowOff>
                  </from>
                  <to>
                    <xdr:col>35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1" r:id="rId457" name="Drop Down 577">
              <controlPr defaultSize="0" autoLine="0" autoPict="0">
                <anchor moveWithCells="1">
                  <from>
                    <xdr:col>34</xdr:col>
                    <xdr:colOff>7620</xdr:colOff>
                    <xdr:row>9</xdr:row>
                    <xdr:rowOff>22860</xdr:rowOff>
                  </from>
                  <to>
                    <xdr:col>35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2" r:id="rId458" name="Drop Down 578">
              <controlPr defaultSize="0" autoLine="0" autoPict="0">
                <anchor moveWithCells="1">
                  <from>
                    <xdr:col>34</xdr:col>
                    <xdr:colOff>22860</xdr:colOff>
                    <xdr:row>10</xdr:row>
                    <xdr:rowOff>22860</xdr:rowOff>
                  </from>
                  <to>
                    <xdr:col>35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3" r:id="rId459" name="Drop Down 579">
              <controlPr defaultSize="0" autoLine="0" autoPict="0">
                <anchor moveWithCells="1">
                  <from>
                    <xdr:col>34</xdr:col>
                    <xdr:colOff>22860</xdr:colOff>
                    <xdr:row>15</xdr:row>
                    <xdr:rowOff>22860</xdr:rowOff>
                  </from>
                  <to>
                    <xdr:col>34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4" r:id="rId460" name="Drop Down 580">
              <controlPr defaultSize="0" autoLine="0" autoPict="0">
                <anchor moveWithCells="1">
                  <from>
                    <xdr:col>34</xdr:col>
                    <xdr:colOff>22860</xdr:colOff>
                    <xdr:row>19</xdr:row>
                    <xdr:rowOff>22860</xdr:rowOff>
                  </from>
                  <to>
                    <xdr:col>35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5" r:id="rId461" name="Drop Down 581">
              <controlPr defaultSize="0" autoLine="0" autoPict="0">
                <anchor moveWithCells="1">
                  <from>
                    <xdr:col>34</xdr:col>
                    <xdr:colOff>22860</xdr:colOff>
                    <xdr:row>20</xdr:row>
                    <xdr:rowOff>22860</xdr:rowOff>
                  </from>
                  <to>
                    <xdr:col>35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6" r:id="rId462" name="Drop Down 582">
              <controlPr defaultSize="0" autoLine="0" autoPict="0">
                <anchor moveWithCells="1">
                  <from>
                    <xdr:col>34</xdr:col>
                    <xdr:colOff>22860</xdr:colOff>
                    <xdr:row>21</xdr:row>
                    <xdr:rowOff>22860</xdr:rowOff>
                  </from>
                  <to>
                    <xdr:col>35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7" r:id="rId463" name="Drop Down 583">
              <controlPr defaultSize="0" autoLine="0" autoPict="0">
                <anchor moveWithCells="1">
                  <from>
                    <xdr:col>34</xdr:col>
                    <xdr:colOff>22860</xdr:colOff>
                    <xdr:row>7</xdr:row>
                    <xdr:rowOff>30480</xdr:rowOff>
                  </from>
                  <to>
                    <xdr:col>35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8" r:id="rId464" name="Drop Down 584">
              <controlPr defaultSize="0" autoLine="0" autoPict="0">
                <anchor moveWithCells="1">
                  <from>
                    <xdr:col>34</xdr:col>
                    <xdr:colOff>22860</xdr:colOff>
                    <xdr:row>12</xdr:row>
                    <xdr:rowOff>22860</xdr:rowOff>
                  </from>
                  <to>
                    <xdr:col>35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465" name="Drop Down 585">
              <controlPr defaultSize="0" autoLine="0" autoPict="0">
                <anchor moveWithCells="1">
                  <from>
                    <xdr:col>34</xdr:col>
                    <xdr:colOff>30480</xdr:colOff>
                    <xdr:row>13</xdr:row>
                    <xdr:rowOff>22860</xdr:rowOff>
                  </from>
                  <to>
                    <xdr:col>35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0" r:id="rId466" name="Drop Down 586">
              <controlPr defaultSize="0" autoLine="0" autoPict="0">
                <anchor moveWithCells="1">
                  <from>
                    <xdr:col>34</xdr:col>
                    <xdr:colOff>7620</xdr:colOff>
                    <xdr:row>11</xdr:row>
                    <xdr:rowOff>22860</xdr:rowOff>
                  </from>
                  <to>
                    <xdr:col>35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1" r:id="rId467" name="Drop Down 587">
              <controlPr defaultSize="0" autoLine="0" autoPict="0">
                <anchor moveWithCells="1">
                  <from>
                    <xdr:col>34</xdr:col>
                    <xdr:colOff>30480</xdr:colOff>
                    <xdr:row>14</xdr:row>
                    <xdr:rowOff>7620</xdr:rowOff>
                  </from>
                  <to>
                    <xdr:col>35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2" r:id="rId468" name="Drop Down 588">
              <controlPr defaultSize="0" autoLine="0" autoPict="0">
                <anchor moveWithCells="1">
                  <from>
                    <xdr:col>34</xdr:col>
                    <xdr:colOff>22860</xdr:colOff>
                    <xdr:row>17</xdr:row>
                    <xdr:rowOff>22860</xdr:rowOff>
                  </from>
                  <to>
                    <xdr:col>34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3" r:id="rId469" name="Drop Down 589">
              <controlPr defaultSize="0" autoLine="0" autoPict="0">
                <anchor moveWithCells="1">
                  <from>
                    <xdr:col>34</xdr:col>
                    <xdr:colOff>22860</xdr:colOff>
                    <xdr:row>18</xdr:row>
                    <xdr:rowOff>22860</xdr:rowOff>
                  </from>
                  <to>
                    <xdr:col>34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5" r:id="rId470" name="Drop Down 591">
              <controlPr defaultSize="0" autoLine="0" autoPict="0">
                <anchor moveWithCells="1">
                  <from>
                    <xdr:col>35</xdr:col>
                    <xdr:colOff>22860</xdr:colOff>
                    <xdr:row>4</xdr:row>
                    <xdr:rowOff>22860</xdr:rowOff>
                  </from>
                  <to>
                    <xdr:col>35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6" r:id="rId471" name="Drop Down 592">
              <controlPr defaultSize="0" autoLine="0" autoPict="0">
                <anchor moveWithCells="1">
                  <from>
                    <xdr:col>35</xdr:col>
                    <xdr:colOff>7620</xdr:colOff>
                    <xdr:row>8</xdr:row>
                    <xdr:rowOff>22860</xdr:rowOff>
                  </from>
                  <to>
                    <xdr:col>36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7" r:id="rId472" name="Drop Down 593">
              <controlPr defaultSize="0" autoLine="0" autoPict="0">
                <anchor moveWithCells="1">
                  <from>
                    <xdr:col>35</xdr:col>
                    <xdr:colOff>7620</xdr:colOff>
                    <xdr:row>9</xdr:row>
                    <xdr:rowOff>22860</xdr:rowOff>
                  </from>
                  <to>
                    <xdr:col>36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8" r:id="rId473" name="Drop Down 594">
              <controlPr defaultSize="0" autoLine="0" autoPict="0">
                <anchor moveWithCells="1">
                  <from>
                    <xdr:col>35</xdr:col>
                    <xdr:colOff>22860</xdr:colOff>
                    <xdr:row>10</xdr:row>
                    <xdr:rowOff>22860</xdr:rowOff>
                  </from>
                  <to>
                    <xdr:col>36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9" r:id="rId474" name="Drop Down 595">
              <controlPr defaultSize="0" autoLine="0" autoPict="0">
                <anchor moveWithCells="1">
                  <from>
                    <xdr:col>35</xdr:col>
                    <xdr:colOff>22860</xdr:colOff>
                    <xdr:row>15</xdr:row>
                    <xdr:rowOff>22860</xdr:rowOff>
                  </from>
                  <to>
                    <xdr:col>35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0" r:id="rId475" name="Drop Down 596">
              <controlPr defaultSize="0" autoLine="0" autoPict="0">
                <anchor moveWithCells="1">
                  <from>
                    <xdr:col>35</xdr:col>
                    <xdr:colOff>22860</xdr:colOff>
                    <xdr:row>19</xdr:row>
                    <xdr:rowOff>22860</xdr:rowOff>
                  </from>
                  <to>
                    <xdr:col>36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1" r:id="rId476" name="Drop Down 597">
              <controlPr defaultSize="0" autoLine="0" autoPict="0">
                <anchor moveWithCells="1">
                  <from>
                    <xdr:col>35</xdr:col>
                    <xdr:colOff>22860</xdr:colOff>
                    <xdr:row>20</xdr:row>
                    <xdr:rowOff>22860</xdr:rowOff>
                  </from>
                  <to>
                    <xdr:col>36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2" r:id="rId477" name="Drop Down 598">
              <controlPr defaultSize="0" autoLine="0" autoPict="0">
                <anchor moveWithCells="1">
                  <from>
                    <xdr:col>35</xdr:col>
                    <xdr:colOff>22860</xdr:colOff>
                    <xdr:row>21</xdr:row>
                    <xdr:rowOff>22860</xdr:rowOff>
                  </from>
                  <to>
                    <xdr:col>36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3" r:id="rId478" name="Drop Down 599">
              <controlPr defaultSize="0" autoLine="0" autoPict="0">
                <anchor moveWithCells="1">
                  <from>
                    <xdr:col>35</xdr:col>
                    <xdr:colOff>22860</xdr:colOff>
                    <xdr:row>7</xdr:row>
                    <xdr:rowOff>30480</xdr:rowOff>
                  </from>
                  <to>
                    <xdr:col>36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4" r:id="rId479" name="Drop Down 600">
              <controlPr defaultSize="0" autoLine="0" autoPict="0">
                <anchor moveWithCells="1">
                  <from>
                    <xdr:col>35</xdr:col>
                    <xdr:colOff>22860</xdr:colOff>
                    <xdr:row>12</xdr:row>
                    <xdr:rowOff>22860</xdr:rowOff>
                  </from>
                  <to>
                    <xdr:col>36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5" r:id="rId480" name="Drop Down 601">
              <controlPr defaultSize="0" autoLine="0" autoPict="0">
                <anchor moveWithCells="1">
                  <from>
                    <xdr:col>35</xdr:col>
                    <xdr:colOff>30480</xdr:colOff>
                    <xdr:row>13</xdr:row>
                    <xdr:rowOff>22860</xdr:rowOff>
                  </from>
                  <to>
                    <xdr:col>36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6" r:id="rId481" name="Drop Down 602">
              <controlPr defaultSize="0" autoLine="0" autoPict="0">
                <anchor moveWithCells="1">
                  <from>
                    <xdr:col>35</xdr:col>
                    <xdr:colOff>7620</xdr:colOff>
                    <xdr:row>11</xdr:row>
                    <xdr:rowOff>22860</xdr:rowOff>
                  </from>
                  <to>
                    <xdr:col>36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7" r:id="rId482" name="Drop Down 603">
              <controlPr defaultSize="0" autoLine="0" autoPict="0">
                <anchor moveWithCells="1">
                  <from>
                    <xdr:col>35</xdr:col>
                    <xdr:colOff>30480</xdr:colOff>
                    <xdr:row>14</xdr:row>
                    <xdr:rowOff>7620</xdr:rowOff>
                  </from>
                  <to>
                    <xdr:col>36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8" r:id="rId483" name="Drop Down 604">
              <controlPr defaultSize="0" autoLine="0" autoPict="0">
                <anchor moveWithCells="1">
                  <from>
                    <xdr:col>35</xdr:col>
                    <xdr:colOff>22860</xdr:colOff>
                    <xdr:row>17</xdr:row>
                    <xdr:rowOff>22860</xdr:rowOff>
                  </from>
                  <to>
                    <xdr:col>35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9" r:id="rId484" name="Drop Down 605">
              <controlPr defaultSize="0" autoLine="0" autoPict="0">
                <anchor moveWithCells="1">
                  <from>
                    <xdr:col>35</xdr:col>
                    <xdr:colOff>22860</xdr:colOff>
                    <xdr:row>18</xdr:row>
                    <xdr:rowOff>22860</xdr:rowOff>
                  </from>
                  <to>
                    <xdr:col>35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1" r:id="rId485" name="Drop Down 607">
              <controlPr defaultSize="0" autoLine="0" autoPict="0">
                <anchor moveWithCells="1">
                  <from>
                    <xdr:col>36</xdr:col>
                    <xdr:colOff>22860</xdr:colOff>
                    <xdr:row>4</xdr:row>
                    <xdr:rowOff>22860</xdr:rowOff>
                  </from>
                  <to>
                    <xdr:col>36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2" r:id="rId486" name="Drop Down 608">
              <controlPr defaultSize="0" autoLine="0" autoPict="0">
                <anchor moveWithCells="1">
                  <from>
                    <xdr:col>36</xdr:col>
                    <xdr:colOff>7620</xdr:colOff>
                    <xdr:row>8</xdr:row>
                    <xdr:rowOff>22860</xdr:rowOff>
                  </from>
                  <to>
                    <xdr:col>37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3" r:id="rId487" name="Drop Down 609">
              <controlPr defaultSize="0" autoLine="0" autoPict="0">
                <anchor moveWithCells="1">
                  <from>
                    <xdr:col>36</xdr:col>
                    <xdr:colOff>7620</xdr:colOff>
                    <xdr:row>9</xdr:row>
                    <xdr:rowOff>22860</xdr:rowOff>
                  </from>
                  <to>
                    <xdr:col>37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4" r:id="rId488" name="Drop Down 610">
              <controlPr defaultSize="0" autoLine="0" autoPict="0">
                <anchor moveWithCells="1">
                  <from>
                    <xdr:col>36</xdr:col>
                    <xdr:colOff>22860</xdr:colOff>
                    <xdr:row>10</xdr:row>
                    <xdr:rowOff>22860</xdr:rowOff>
                  </from>
                  <to>
                    <xdr:col>37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5" r:id="rId489" name="Drop Down 611">
              <controlPr defaultSize="0" autoLine="0" autoPict="0">
                <anchor moveWithCells="1">
                  <from>
                    <xdr:col>36</xdr:col>
                    <xdr:colOff>22860</xdr:colOff>
                    <xdr:row>15</xdr:row>
                    <xdr:rowOff>22860</xdr:rowOff>
                  </from>
                  <to>
                    <xdr:col>36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6" r:id="rId490" name="Drop Down 612">
              <controlPr defaultSize="0" autoLine="0" autoPict="0">
                <anchor moveWithCells="1">
                  <from>
                    <xdr:col>36</xdr:col>
                    <xdr:colOff>22860</xdr:colOff>
                    <xdr:row>19</xdr:row>
                    <xdr:rowOff>22860</xdr:rowOff>
                  </from>
                  <to>
                    <xdr:col>37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7" r:id="rId491" name="Drop Down 613">
              <controlPr defaultSize="0" autoLine="0" autoPict="0">
                <anchor moveWithCells="1">
                  <from>
                    <xdr:col>36</xdr:col>
                    <xdr:colOff>22860</xdr:colOff>
                    <xdr:row>20</xdr:row>
                    <xdr:rowOff>22860</xdr:rowOff>
                  </from>
                  <to>
                    <xdr:col>37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" r:id="rId492" name="Drop Down 614">
              <controlPr defaultSize="0" autoLine="0" autoPict="0">
                <anchor moveWithCells="1">
                  <from>
                    <xdr:col>36</xdr:col>
                    <xdr:colOff>22860</xdr:colOff>
                    <xdr:row>21</xdr:row>
                    <xdr:rowOff>22860</xdr:rowOff>
                  </from>
                  <to>
                    <xdr:col>37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" r:id="rId493" name="Drop Down 615">
              <controlPr defaultSize="0" autoLine="0" autoPict="0">
                <anchor moveWithCells="1">
                  <from>
                    <xdr:col>36</xdr:col>
                    <xdr:colOff>22860</xdr:colOff>
                    <xdr:row>7</xdr:row>
                    <xdr:rowOff>30480</xdr:rowOff>
                  </from>
                  <to>
                    <xdr:col>37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" r:id="rId494" name="Drop Down 616">
              <controlPr defaultSize="0" autoLine="0" autoPict="0">
                <anchor moveWithCells="1">
                  <from>
                    <xdr:col>36</xdr:col>
                    <xdr:colOff>22860</xdr:colOff>
                    <xdr:row>12</xdr:row>
                    <xdr:rowOff>22860</xdr:rowOff>
                  </from>
                  <to>
                    <xdr:col>37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" r:id="rId495" name="Drop Down 617">
              <controlPr defaultSize="0" autoLine="0" autoPict="0">
                <anchor moveWithCells="1">
                  <from>
                    <xdr:col>36</xdr:col>
                    <xdr:colOff>30480</xdr:colOff>
                    <xdr:row>13</xdr:row>
                    <xdr:rowOff>22860</xdr:rowOff>
                  </from>
                  <to>
                    <xdr:col>37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" r:id="rId496" name="Drop Down 618">
              <controlPr defaultSize="0" autoLine="0" autoPict="0">
                <anchor moveWithCells="1">
                  <from>
                    <xdr:col>36</xdr:col>
                    <xdr:colOff>7620</xdr:colOff>
                    <xdr:row>11</xdr:row>
                    <xdr:rowOff>22860</xdr:rowOff>
                  </from>
                  <to>
                    <xdr:col>37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" r:id="rId497" name="Drop Down 619">
              <controlPr defaultSize="0" autoLine="0" autoPict="0">
                <anchor moveWithCells="1">
                  <from>
                    <xdr:col>36</xdr:col>
                    <xdr:colOff>30480</xdr:colOff>
                    <xdr:row>14</xdr:row>
                    <xdr:rowOff>7620</xdr:rowOff>
                  </from>
                  <to>
                    <xdr:col>37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" r:id="rId498" name="Drop Down 620">
              <controlPr defaultSize="0" autoLine="0" autoPict="0">
                <anchor moveWithCells="1">
                  <from>
                    <xdr:col>36</xdr:col>
                    <xdr:colOff>22860</xdr:colOff>
                    <xdr:row>17</xdr:row>
                    <xdr:rowOff>22860</xdr:rowOff>
                  </from>
                  <to>
                    <xdr:col>36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" r:id="rId499" name="Drop Down 621">
              <controlPr defaultSize="0" autoLine="0" autoPict="0">
                <anchor moveWithCells="1">
                  <from>
                    <xdr:col>36</xdr:col>
                    <xdr:colOff>22860</xdr:colOff>
                    <xdr:row>18</xdr:row>
                    <xdr:rowOff>22860</xdr:rowOff>
                  </from>
                  <to>
                    <xdr:col>36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" r:id="rId500" name="Drop Down 623">
              <controlPr defaultSize="0" autoLine="0" autoPict="0">
                <anchor moveWithCells="1">
                  <from>
                    <xdr:col>37</xdr:col>
                    <xdr:colOff>22860</xdr:colOff>
                    <xdr:row>4</xdr:row>
                    <xdr:rowOff>22860</xdr:rowOff>
                  </from>
                  <to>
                    <xdr:col>37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" r:id="rId501" name="Drop Down 624">
              <controlPr defaultSize="0" autoLine="0" autoPict="0">
                <anchor moveWithCells="1">
                  <from>
                    <xdr:col>37</xdr:col>
                    <xdr:colOff>7620</xdr:colOff>
                    <xdr:row>8</xdr:row>
                    <xdr:rowOff>22860</xdr:rowOff>
                  </from>
                  <to>
                    <xdr:col>38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" r:id="rId502" name="Drop Down 625">
              <controlPr defaultSize="0" autoLine="0" autoPict="0">
                <anchor moveWithCells="1">
                  <from>
                    <xdr:col>37</xdr:col>
                    <xdr:colOff>7620</xdr:colOff>
                    <xdr:row>9</xdr:row>
                    <xdr:rowOff>22860</xdr:rowOff>
                  </from>
                  <to>
                    <xdr:col>38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" r:id="rId503" name="Drop Down 626">
              <controlPr defaultSize="0" autoLine="0" autoPict="0">
                <anchor moveWithCells="1">
                  <from>
                    <xdr:col>37</xdr:col>
                    <xdr:colOff>22860</xdr:colOff>
                    <xdr:row>10</xdr:row>
                    <xdr:rowOff>22860</xdr:rowOff>
                  </from>
                  <to>
                    <xdr:col>38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" r:id="rId504" name="Drop Down 627">
              <controlPr defaultSize="0" autoLine="0" autoPict="0">
                <anchor moveWithCells="1">
                  <from>
                    <xdr:col>37</xdr:col>
                    <xdr:colOff>22860</xdr:colOff>
                    <xdr:row>15</xdr:row>
                    <xdr:rowOff>22860</xdr:rowOff>
                  </from>
                  <to>
                    <xdr:col>37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" r:id="rId505" name="Drop Down 628">
              <controlPr defaultSize="0" autoLine="0" autoPict="0">
                <anchor moveWithCells="1">
                  <from>
                    <xdr:col>37</xdr:col>
                    <xdr:colOff>22860</xdr:colOff>
                    <xdr:row>19</xdr:row>
                    <xdr:rowOff>22860</xdr:rowOff>
                  </from>
                  <to>
                    <xdr:col>38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" r:id="rId506" name="Drop Down 629">
              <controlPr defaultSize="0" autoLine="0" autoPict="0">
                <anchor moveWithCells="1">
                  <from>
                    <xdr:col>37</xdr:col>
                    <xdr:colOff>22860</xdr:colOff>
                    <xdr:row>20</xdr:row>
                    <xdr:rowOff>22860</xdr:rowOff>
                  </from>
                  <to>
                    <xdr:col>38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" r:id="rId507" name="Drop Down 630">
              <controlPr defaultSize="0" autoLine="0" autoPict="0">
                <anchor moveWithCells="1">
                  <from>
                    <xdr:col>37</xdr:col>
                    <xdr:colOff>22860</xdr:colOff>
                    <xdr:row>21</xdr:row>
                    <xdr:rowOff>22860</xdr:rowOff>
                  </from>
                  <to>
                    <xdr:col>38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" r:id="rId508" name="Drop Down 631">
              <controlPr defaultSize="0" autoLine="0" autoPict="0">
                <anchor moveWithCells="1">
                  <from>
                    <xdr:col>37</xdr:col>
                    <xdr:colOff>22860</xdr:colOff>
                    <xdr:row>7</xdr:row>
                    <xdr:rowOff>30480</xdr:rowOff>
                  </from>
                  <to>
                    <xdr:col>38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" r:id="rId509" name="Drop Down 632">
              <controlPr defaultSize="0" autoLine="0" autoPict="0">
                <anchor moveWithCells="1">
                  <from>
                    <xdr:col>37</xdr:col>
                    <xdr:colOff>22860</xdr:colOff>
                    <xdr:row>12</xdr:row>
                    <xdr:rowOff>22860</xdr:rowOff>
                  </from>
                  <to>
                    <xdr:col>38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" r:id="rId510" name="Drop Down 633">
              <controlPr defaultSize="0" autoLine="0" autoPict="0">
                <anchor moveWithCells="1">
                  <from>
                    <xdr:col>37</xdr:col>
                    <xdr:colOff>30480</xdr:colOff>
                    <xdr:row>13</xdr:row>
                    <xdr:rowOff>22860</xdr:rowOff>
                  </from>
                  <to>
                    <xdr:col>38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" r:id="rId511" name="Drop Down 634">
              <controlPr defaultSize="0" autoLine="0" autoPict="0">
                <anchor moveWithCells="1">
                  <from>
                    <xdr:col>37</xdr:col>
                    <xdr:colOff>7620</xdr:colOff>
                    <xdr:row>11</xdr:row>
                    <xdr:rowOff>22860</xdr:rowOff>
                  </from>
                  <to>
                    <xdr:col>38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" r:id="rId512" name="Drop Down 635">
              <controlPr defaultSize="0" autoLine="0" autoPict="0">
                <anchor moveWithCells="1">
                  <from>
                    <xdr:col>37</xdr:col>
                    <xdr:colOff>30480</xdr:colOff>
                    <xdr:row>14</xdr:row>
                    <xdr:rowOff>7620</xdr:rowOff>
                  </from>
                  <to>
                    <xdr:col>38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" r:id="rId513" name="Drop Down 636">
              <controlPr defaultSize="0" autoLine="0" autoPict="0">
                <anchor moveWithCells="1">
                  <from>
                    <xdr:col>37</xdr:col>
                    <xdr:colOff>22860</xdr:colOff>
                    <xdr:row>17</xdr:row>
                    <xdr:rowOff>22860</xdr:rowOff>
                  </from>
                  <to>
                    <xdr:col>37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" r:id="rId514" name="Drop Down 637">
              <controlPr defaultSize="0" autoLine="0" autoPict="0">
                <anchor moveWithCells="1">
                  <from>
                    <xdr:col>37</xdr:col>
                    <xdr:colOff>22860</xdr:colOff>
                    <xdr:row>18</xdr:row>
                    <xdr:rowOff>22860</xdr:rowOff>
                  </from>
                  <to>
                    <xdr:col>37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3" r:id="rId515" name="Drop Down 639">
              <controlPr defaultSize="0" autoLine="0" autoPict="0">
                <anchor moveWithCells="1">
                  <from>
                    <xdr:col>38</xdr:col>
                    <xdr:colOff>22860</xdr:colOff>
                    <xdr:row>4</xdr:row>
                    <xdr:rowOff>22860</xdr:rowOff>
                  </from>
                  <to>
                    <xdr:col>38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4" r:id="rId516" name="Drop Down 640">
              <controlPr defaultSize="0" autoLine="0" autoPict="0">
                <anchor moveWithCells="1">
                  <from>
                    <xdr:col>38</xdr:col>
                    <xdr:colOff>7620</xdr:colOff>
                    <xdr:row>8</xdr:row>
                    <xdr:rowOff>22860</xdr:rowOff>
                  </from>
                  <to>
                    <xdr:col>39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5" r:id="rId517" name="Drop Down 641">
              <controlPr defaultSize="0" autoLine="0" autoPict="0">
                <anchor moveWithCells="1">
                  <from>
                    <xdr:col>38</xdr:col>
                    <xdr:colOff>7620</xdr:colOff>
                    <xdr:row>9</xdr:row>
                    <xdr:rowOff>22860</xdr:rowOff>
                  </from>
                  <to>
                    <xdr:col>39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6" r:id="rId518" name="Drop Down 642">
              <controlPr defaultSize="0" autoLine="0" autoPict="0">
                <anchor moveWithCells="1">
                  <from>
                    <xdr:col>38</xdr:col>
                    <xdr:colOff>22860</xdr:colOff>
                    <xdr:row>10</xdr:row>
                    <xdr:rowOff>22860</xdr:rowOff>
                  </from>
                  <to>
                    <xdr:col>39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7" r:id="rId519" name="Drop Down 643">
              <controlPr defaultSize="0" autoLine="0" autoPict="0">
                <anchor moveWithCells="1">
                  <from>
                    <xdr:col>38</xdr:col>
                    <xdr:colOff>22860</xdr:colOff>
                    <xdr:row>15</xdr:row>
                    <xdr:rowOff>22860</xdr:rowOff>
                  </from>
                  <to>
                    <xdr:col>38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8" r:id="rId520" name="Drop Down 644">
              <controlPr defaultSize="0" autoLine="0" autoPict="0">
                <anchor moveWithCells="1">
                  <from>
                    <xdr:col>38</xdr:col>
                    <xdr:colOff>22860</xdr:colOff>
                    <xdr:row>19</xdr:row>
                    <xdr:rowOff>22860</xdr:rowOff>
                  </from>
                  <to>
                    <xdr:col>39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9" r:id="rId521" name="Drop Down 645">
              <controlPr defaultSize="0" autoLine="0" autoPict="0">
                <anchor moveWithCells="1">
                  <from>
                    <xdr:col>38</xdr:col>
                    <xdr:colOff>22860</xdr:colOff>
                    <xdr:row>20</xdr:row>
                    <xdr:rowOff>22860</xdr:rowOff>
                  </from>
                  <to>
                    <xdr:col>39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0" r:id="rId522" name="Drop Down 646">
              <controlPr defaultSize="0" autoLine="0" autoPict="0">
                <anchor moveWithCells="1">
                  <from>
                    <xdr:col>38</xdr:col>
                    <xdr:colOff>22860</xdr:colOff>
                    <xdr:row>21</xdr:row>
                    <xdr:rowOff>22860</xdr:rowOff>
                  </from>
                  <to>
                    <xdr:col>39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1" r:id="rId523" name="Drop Down 647">
              <controlPr defaultSize="0" autoLine="0" autoPict="0">
                <anchor moveWithCells="1">
                  <from>
                    <xdr:col>38</xdr:col>
                    <xdr:colOff>22860</xdr:colOff>
                    <xdr:row>7</xdr:row>
                    <xdr:rowOff>30480</xdr:rowOff>
                  </from>
                  <to>
                    <xdr:col>39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2" r:id="rId524" name="Drop Down 648">
              <controlPr defaultSize="0" autoLine="0" autoPict="0">
                <anchor moveWithCells="1">
                  <from>
                    <xdr:col>38</xdr:col>
                    <xdr:colOff>22860</xdr:colOff>
                    <xdr:row>12</xdr:row>
                    <xdr:rowOff>22860</xdr:rowOff>
                  </from>
                  <to>
                    <xdr:col>39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3" r:id="rId525" name="Drop Down 649">
              <controlPr defaultSize="0" autoLine="0" autoPict="0">
                <anchor moveWithCells="1">
                  <from>
                    <xdr:col>38</xdr:col>
                    <xdr:colOff>30480</xdr:colOff>
                    <xdr:row>13</xdr:row>
                    <xdr:rowOff>22860</xdr:rowOff>
                  </from>
                  <to>
                    <xdr:col>39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4" r:id="rId526" name="Drop Down 650">
              <controlPr defaultSize="0" autoLine="0" autoPict="0">
                <anchor moveWithCells="1">
                  <from>
                    <xdr:col>38</xdr:col>
                    <xdr:colOff>7620</xdr:colOff>
                    <xdr:row>11</xdr:row>
                    <xdr:rowOff>22860</xdr:rowOff>
                  </from>
                  <to>
                    <xdr:col>39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5" r:id="rId527" name="Drop Down 651">
              <controlPr defaultSize="0" autoLine="0" autoPict="0">
                <anchor moveWithCells="1">
                  <from>
                    <xdr:col>38</xdr:col>
                    <xdr:colOff>30480</xdr:colOff>
                    <xdr:row>14</xdr:row>
                    <xdr:rowOff>7620</xdr:rowOff>
                  </from>
                  <to>
                    <xdr:col>39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6" r:id="rId528" name="Drop Down 652">
              <controlPr defaultSize="0" autoLine="0" autoPict="0">
                <anchor moveWithCells="1">
                  <from>
                    <xdr:col>38</xdr:col>
                    <xdr:colOff>22860</xdr:colOff>
                    <xdr:row>17</xdr:row>
                    <xdr:rowOff>22860</xdr:rowOff>
                  </from>
                  <to>
                    <xdr:col>38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7" r:id="rId529" name="Drop Down 653">
              <controlPr defaultSize="0" autoLine="0" autoPict="0">
                <anchor moveWithCells="1">
                  <from>
                    <xdr:col>38</xdr:col>
                    <xdr:colOff>22860</xdr:colOff>
                    <xdr:row>18</xdr:row>
                    <xdr:rowOff>22860</xdr:rowOff>
                  </from>
                  <to>
                    <xdr:col>38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9" r:id="rId530" name="Drop Down 655">
              <controlPr defaultSize="0" autoLine="0" autoPict="0">
                <anchor moveWithCells="1">
                  <from>
                    <xdr:col>39</xdr:col>
                    <xdr:colOff>22860</xdr:colOff>
                    <xdr:row>4</xdr:row>
                    <xdr:rowOff>22860</xdr:rowOff>
                  </from>
                  <to>
                    <xdr:col>39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0" r:id="rId531" name="Drop Down 656">
              <controlPr defaultSize="0" autoLine="0" autoPict="0">
                <anchor moveWithCells="1">
                  <from>
                    <xdr:col>39</xdr:col>
                    <xdr:colOff>7620</xdr:colOff>
                    <xdr:row>8</xdr:row>
                    <xdr:rowOff>22860</xdr:rowOff>
                  </from>
                  <to>
                    <xdr:col>40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1" r:id="rId532" name="Drop Down 657">
              <controlPr defaultSize="0" autoLine="0" autoPict="0">
                <anchor moveWithCells="1">
                  <from>
                    <xdr:col>39</xdr:col>
                    <xdr:colOff>7620</xdr:colOff>
                    <xdr:row>9</xdr:row>
                    <xdr:rowOff>22860</xdr:rowOff>
                  </from>
                  <to>
                    <xdr:col>40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2" r:id="rId533" name="Drop Down 658">
              <controlPr defaultSize="0" autoLine="0" autoPict="0">
                <anchor moveWithCells="1">
                  <from>
                    <xdr:col>39</xdr:col>
                    <xdr:colOff>22860</xdr:colOff>
                    <xdr:row>10</xdr:row>
                    <xdr:rowOff>22860</xdr:rowOff>
                  </from>
                  <to>
                    <xdr:col>40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3" r:id="rId534" name="Drop Down 659">
              <controlPr defaultSize="0" autoLine="0" autoPict="0">
                <anchor moveWithCells="1">
                  <from>
                    <xdr:col>39</xdr:col>
                    <xdr:colOff>22860</xdr:colOff>
                    <xdr:row>15</xdr:row>
                    <xdr:rowOff>22860</xdr:rowOff>
                  </from>
                  <to>
                    <xdr:col>39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4" r:id="rId535" name="Drop Down 660">
              <controlPr defaultSize="0" autoLine="0" autoPict="0">
                <anchor moveWithCells="1">
                  <from>
                    <xdr:col>39</xdr:col>
                    <xdr:colOff>22860</xdr:colOff>
                    <xdr:row>19</xdr:row>
                    <xdr:rowOff>22860</xdr:rowOff>
                  </from>
                  <to>
                    <xdr:col>40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5" r:id="rId536" name="Drop Down 661">
              <controlPr defaultSize="0" autoLine="0" autoPict="0">
                <anchor moveWithCells="1">
                  <from>
                    <xdr:col>39</xdr:col>
                    <xdr:colOff>22860</xdr:colOff>
                    <xdr:row>20</xdr:row>
                    <xdr:rowOff>22860</xdr:rowOff>
                  </from>
                  <to>
                    <xdr:col>40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6" r:id="rId537" name="Drop Down 662">
              <controlPr defaultSize="0" autoLine="0" autoPict="0">
                <anchor moveWithCells="1">
                  <from>
                    <xdr:col>39</xdr:col>
                    <xdr:colOff>22860</xdr:colOff>
                    <xdr:row>21</xdr:row>
                    <xdr:rowOff>22860</xdr:rowOff>
                  </from>
                  <to>
                    <xdr:col>40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7" r:id="rId538" name="Drop Down 663">
              <controlPr defaultSize="0" autoLine="0" autoPict="0">
                <anchor moveWithCells="1">
                  <from>
                    <xdr:col>39</xdr:col>
                    <xdr:colOff>22860</xdr:colOff>
                    <xdr:row>7</xdr:row>
                    <xdr:rowOff>30480</xdr:rowOff>
                  </from>
                  <to>
                    <xdr:col>40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8" r:id="rId539" name="Drop Down 664">
              <controlPr defaultSize="0" autoLine="0" autoPict="0">
                <anchor moveWithCells="1">
                  <from>
                    <xdr:col>39</xdr:col>
                    <xdr:colOff>22860</xdr:colOff>
                    <xdr:row>12</xdr:row>
                    <xdr:rowOff>22860</xdr:rowOff>
                  </from>
                  <to>
                    <xdr:col>40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9" r:id="rId540" name="Drop Down 665">
              <controlPr defaultSize="0" autoLine="0" autoPict="0">
                <anchor moveWithCells="1">
                  <from>
                    <xdr:col>39</xdr:col>
                    <xdr:colOff>30480</xdr:colOff>
                    <xdr:row>13</xdr:row>
                    <xdr:rowOff>22860</xdr:rowOff>
                  </from>
                  <to>
                    <xdr:col>40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0" r:id="rId541" name="Drop Down 666">
              <controlPr defaultSize="0" autoLine="0" autoPict="0">
                <anchor moveWithCells="1">
                  <from>
                    <xdr:col>39</xdr:col>
                    <xdr:colOff>7620</xdr:colOff>
                    <xdr:row>11</xdr:row>
                    <xdr:rowOff>22860</xdr:rowOff>
                  </from>
                  <to>
                    <xdr:col>40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1" r:id="rId542" name="Drop Down 667">
              <controlPr defaultSize="0" autoLine="0" autoPict="0">
                <anchor moveWithCells="1">
                  <from>
                    <xdr:col>39</xdr:col>
                    <xdr:colOff>30480</xdr:colOff>
                    <xdr:row>14</xdr:row>
                    <xdr:rowOff>7620</xdr:rowOff>
                  </from>
                  <to>
                    <xdr:col>40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2" r:id="rId543" name="Drop Down 668">
              <controlPr defaultSize="0" autoLine="0" autoPict="0">
                <anchor moveWithCells="1">
                  <from>
                    <xdr:col>39</xdr:col>
                    <xdr:colOff>22860</xdr:colOff>
                    <xdr:row>17</xdr:row>
                    <xdr:rowOff>22860</xdr:rowOff>
                  </from>
                  <to>
                    <xdr:col>39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3" r:id="rId544" name="Drop Down 669">
              <controlPr defaultSize="0" autoLine="0" autoPict="0">
                <anchor moveWithCells="1">
                  <from>
                    <xdr:col>39</xdr:col>
                    <xdr:colOff>22860</xdr:colOff>
                    <xdr:row>18</xdr:row>
                    <xdr:rowOff>22860</xdr:rowOff>
                  </from>
                  <to>
                    <xdr:col>39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5" r:id="rId545" name="Drop Down 671">
              <controlPr defaultSize="0" autoLine="0" autoPict="0">
                <anchor moveWithCells="1">
                  <from>
                    <xdr:col>40</xdr:col>
                    <xdr:colOff>22860</xdr:colOff>
                    <xdr:row>4</xdr:row>
                    <xdr:rowOff>22860</xdr:rowOff>
                  </from>
                  <to>
                    <xdr:col>40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6" r:id="rId546" name="Drop Down 672">
              <controlPr defaultSize="0" autoLine="0" autoPict="0">
                <anchor moveWithCells="1">
                  <from>
                    <xdr:col>40</xdr:col>
                    <xdr:colOff>7620</xdr:colOff>
                    <xdr:row>8</xdr:row>
                    <xdr:rowOff>22860</xdr:rowOff>
                  </from>
                  <to>
                    <xdr:col>41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7" r:id="rId547" name="Drop Down 673">
              <controlPr defaultSize="0" autoLine="0" autoPict="0">
                <anchor moveWithCells="1">
                  <from>
                    <xdr:col>40</xdr:col>
                    <xdr:colOff>7620</xdr:colOff>
                    <xdr:row>9</xdr:row>
                    <xdr:rowOff>22860</xdr:rowOff>
                  </from>
                  <to>
                    <xdr:col>41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8" r:id="rId548" name="Drop Down 674">
              <controlPr defaultSize="0" autoLine="0" autoPict="0">
                <anchor moveWithCells="1">
                  <from>
                    <xdr:col>40</xdr:col>
                    <xdr:colOff>22860</xdr:colOff>
                    <xdr:row>10</xdr:row>
                    <xdr:rowOff>22860</xdr:rowOff>
                  </from>
                  <to>
                    <xdr:col>41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9" r:id="rId549" name="Drop Down 675">
              <controlPr defaultSize="0" autoLine="0" autoPict="0">
                <anchor moveWithCells="1">
                  <from>
                    <xdr:col>40</xdr:col>
                    <xdr:colOff>22860</xdr:colOff>
                    <xdr:row>15</xdr:row>
                    <xdr:rowOff>22860</xdr:rowOff>
                  </from>
                  <to>
                    <xdr:col>40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0" r:id="rId550" name="Drop Down 676">
              <controlPr defaultSize="0" autoLine="0" autoPict="0">
                <anchor moveWithCells="1">
                  <from>
                    <xdr:col>40</xdr:col>
                    <xdr:colOff>22860</xdr:colOff>
                    <xdr:row>19</xdr:row>
                    <xdr:rowOff>22860</xdr:rowOff>
                  </from>
                  <to>
                    <xdr:col>41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1" r:id="rId551" name="Drop Down 677">
              <controlPr defaultSize="0" autoLine="0" autoPict="0">
                <anchor moveWithCells="1">
                  <from>
                    <xdr:col>40</xdr:col>
                    <xdr:colOff>22860</xdr:colOff>
                    <xdr:row>20</xdr:row>
                    <xdr:rowOff>22860</xdr:rowOff>
                  </from>
                  <to>
                    <xdr:col>41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2" r:id="rId552" name="Drop Down 678">
              <controlPr defaultSize="0" autoLine="0" autoPict="0">
                <anchor moveWithCells="1">
                  <from>
                    <xdr:col>40</xdr:col>
                    <xdr:colOff>22860</xdr:colOff>
                    <xdr:row>21</xdr:row>
                    <xdr:rowOff>22860</xdr:rowOff>
                  </from>
                  <to>
                    <xdr:col>41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3" r:id="rId553" name="Drop Down 679">
              <controlPr defaultSize="0" autoLine="0" autoPict="0">
                <anchor moveWithCells="1">
                  <from>
                    <xdr:col>40</xdr:col>
                    <xdr:colOff>22860</xdr:colOff>
                    <xdr:row>7</xdr:row>
                    <xdr:rowOff>30480</xdr:rowOff>
                  </from>
                  <to>
                    <xdr:col>41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4" r:id="rId554" name="Drop Down 680">
              <controlPr defaultSize="0" autoLine="0" autoPict="0">
                <anchor moveWithCells="1">
                  <from>
                    <xdr:col>40</xdr:col>
                    <xdr:colOff>22860</xdr:colOff>
                    <xdr:row>12</xdr:row>
                    <xdr:rowOff>22860</xdr:rowOff>
                  </from>
                  <to>
                    <xdr:col>41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5" r:id="rId555" name="Drop Down 681">
              <controlPr defaultSize="0" autoLine="0" autoPict="0">
                <anchor moveWithCells="1">
                  <from>
                    <xdr:col>40</xdr:col>
                    <xdr:colOff>30480</xdr:colOff>
                    <xdr:row>13</xdr:row>
                    <xdr:rowOff>22860</xdr:rowOff>
                  </from>
                  <to>
                    <xdr:col>41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6" r:id="rId556" name="Drop Down 682">
              <controlPr defaultSize="0" autoLine="0" autoPict="0">
                <anchor moveWithCells="1">
                  <from>
                    <xdr:col>40</xdr:col>
                    <xdr:colOff>7620</xdr:colOff>
                    <xdr:row>11</xdr:row>
                    <xdr:rowOff>22860</xdr:rowOff>
                  </from>
                  <to>
                    <xdr:col>41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7" r:id="rId557" name="Drop Down 683">
              <controlPr defaultSize="0" autoLine="0" autoPict="0">
                <anchor moveWithCells="1">
                  <from>
                    <xdr:col>40</xdr:col>
                    <xdr:colOff>30480</xdr:colOff>
                    <xdr:row>14</xdr:row>
                    <xdr:rowOff>7620</xdr:rowOff>
                  </from>
                  <to>
                    <xdr:col>41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8" r:id="rId558" name="Drop Down 684">
              <controlPr defaultSize="0" autoLine="0" autoPict="0">
                <anchor moveWithCells="1">
                  <from>
                    <xdr:col>40</xdr:col>
                    <xdr:colOff>22860</xdr:colOff>
                    <xdr:row>17</xdr:row>
                    <xdr:rowOff>22860</xdr:rowOff>
                  </from>
                  <to>
                    <xdr:col>40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9" r:id="rId559" name="Drop Down 685">
              <controlPr defaultSize="0" autoLine="0" autoPict="0">
                <anchor moveWithCells="1">
                  <from>
                    <xdr:col>40</xdr:col>
                    <xdr:colOff>22860</xdr:colOff>
                    <xdr:row>18</xdr:row>
                    <xdr:rowOff>22860</xdr:rowOff>
                  </from>
                  <to>
                    <xdr:col>40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1" r:id="rId560" name="Drop Down 687">
              <controlPr defaultSize="0" autoLine="0" autoPict="0">
                <anchor moveWithCells="1">
                  <from>
                    <xdr:col>41</xdr:col>
                    <xdr:colOff>22860</xdr:colOff>
                    <xdr:row>4</xdr:row>
                    <xdr:rowOff>22860</xdr:rowOff>
                  </from>
                  <to>
                    <xdr:col>41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2" r:id="rId561" name="Drop Down 688">
              <controlPr defaultSize="0" autoLine="0" autoPict="0">
                <anchor moveWithCells="1">
                  <from>
                    <xdr:col>41</xdr:col>
                    <xdr:colOff>7620</xdr:colOff>
                    <xdr:row>8</xdr:row>
                    <xdr:rowOff>22860</xdr:rowOff>
                  </from>
                  <to>
                    <xdr:col>42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3" r:id="rId562" name="Drop Down 689">
              <controlPr defaultSize="0" autoLine="0" autoPict="0">
                <anchor moveWithCells="1">
                  <from>
                    <xdr:col>41</xdr:col>
                    <xdr:colOff>7620</xdr:colOff>
                    <xdr:row>9</xdr:row>
                    <xdr:rowOff>22860</xdr:rowOff>
                  </from>
                  <to>
                    <xdr:col>42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4" r:id="rId563" name="Drop Down 690">
              <controlPr defaultSize="0" autoLine="0" autoPict="0">
                <anchor moveWithCells="1">
                  <from>
                    <xdr:col>41</xdr:col>
                    <xdr:colOff>22860</xdr:colOff>
                    <xdr:row>10</xdr:row>
                    <xdr:rowOff>22860</xdr:rowOff>
                  </from>
                  <to>
                    <xdr:col>42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5" r:id="rId564" name="Drop Down 691">
              <controlPr defaultSize="0" autoLine="0" autoPict="0">
                <anchor moveWithCells="1">
                  <from>
                    <xdr:col>41</xdr:col>
                    <xdr:colOff>22860</xdr:colOff>
                    <xdr:row>15</xdr:row>
                    <xdr:rowOff>22860</xdr:rowOff>
                  </from>
                  <to>
                    <xdr:col>41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6" r:id="rId565" name="Drop Down 692">
              <controlPr defaultSize="0" autoLine="0" autoPict="0">
                <anchor moveWithCells="1">
                  <from>
                    <xdr:col>41</xdr:col>
                    <xdr:colOff>22860</xdr:colOff>
                    <xdr:row>19</xdr:row>
                    <xdr:rowOff>22860</xdr:rowOff>
                  </from>
                  <to>
                    <xdr:col>42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7" r:id="rId566" name="Drop Down 693">
              <controlPr defaultSize="0" autoLine="0" autoPict="0">
                <anchor moveWithCells="1">
                  <from>
                    <xdr:col>41</xdr:col>
                    <xdr:colOff>22860</xdr:colOff>
                    <xdr:row>20</xdr:row>
                    <xdr:rowOff>22860</xdr:rowOff>
                  </from>
                  <to>
                    <xdr:col>42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8" r:id="rId567" name="Drop Down 694">
              <controlPr defaultSize="0" autoLine="0" autoPict="0">
                <anchor moveWithCells="1">
                  <from>
                    <xdr:col>41</xdr:col>
                    <xdr:colOff>22860</xdr:colOff>
                    <xdr:row>21</xdr:row>
                    <xdr:rowOff>22860</xdr:rowOff>
                  </from>
                  <to>
                    <xdr:col>42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9" r:id="rId568" name="Drop Down 695">
              <controlPr defaultSize="0" autoLine="0" autoPict="0">
                <anchor moveWithCells="1">
                  <from>
                    <xdr:col>41</xdr:col>
                    <xdr:colOff>22860</xdr:colOff>
                    <xdr:row>7</xdr:row>
                    <xdr:rowOff>30480</xdr:rowOff>
                  </from>
                  <to>
                    <xdr:col>42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0" r:id="rId569" name="Drop Down 696">
              <controlPr defaultSize="0" autoLine="0" autoPict="0">
                <anchor moveWithCells="1">
                  <from>
                    <xdr:col>41</xdr:col>
                    <xdr:colOff>22860</xdr:colOff>
                    <xdr:row>12</xdr:row>
                    <xdr:rowOff>22860</xdr:rowOff>
                  </from>
                  <to>
                    <xdr:col>42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1" r:id="rId570" name="Drop Down 697">
              <controlPr defaultSize="0" autoLine="0" autoPict="0">
                <anchor moveWithCells="1">
                  <from>
                    <xdr:col>41</xdr:col>
                    <xdr:colOff>30480</xdr:colOff>
                    <xdr:row>13</xdr:row>
                    <xdr:rowOff>22860</xdr:rowOff>
                  </from>
                  <to>
                    <xdr:col>42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2" r:id="rId571" name="Drop Down 698">
              <controlPr defaultSize="0" autoLine="0" autoPict="0">
                <anchor moveWithCells="1">
                  <from>
                    <xdr:col>41</xdr:col>
                    <xdr:colOff>7620</xdr:colOff>
                    <xdr:row>11</xdr:row>
                    <xdr:rowOff>22860</xdr:rowOff>
                  </from>
                  <to>
                    <xdr:col>42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3" r:id="rId572" name="Drop Down 699">
              <controlPr defaultSize="0" autoLine="0" autoPict="0">
                <anchor moveWithCells="1">
                  <from>
                    <xdr:col>41</xdr:col>
                    <xdr:colOff>30480</xdr:colOff>
                    <xdr:row>14</xdr:row>
                    <xdr:rowOff>7620</xdr:rowOff>
                  </from>
                  <to>
                    <xdr:col>42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4" r:id="rId573" name="Drop Down 700">
              <controlPr defaultSize="0" autoLine="0" autoPict="0">
                <anchor moveWithCells="1">
                  <from>
                    <xdr:col>41</xdr:col>
                    <xdr:colOff>22860</xdr:colOff>
                    <xdr:row>17</xdr:row>
                    <xdr:rowOff>22860</xdr:rowOff>
                  </from>
                  <to>
                    <xdr:col>41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5" r:id="rId574" name="Drop Down 701">
              <controlPr defaultSize="0" autoLine="0" autoPict="0">
                <anchor moveWithCells="1">
                  <from>
                    <xdr:col>41</xdr:col>
                    <xdr:colOff>22860</xdr:colOff>
                    <xdr:row>18</xdr:row>
                    <xdr:rowOff>22860</xdr:rowOff>
                  </from>
                  <to>
                    <xdr:col>41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7" r:id="rId575" name="Drop Down 703">
              <controlPr defaultSize="0" autoLine="0" autoPict="0">
                <anchor moveWithCells="1">
                  <from>
                    <xdr:col>42</xdr:col>
                    <xdr:colOff>22860</xdr:colOff>
                    <xdr:row>4</xdr:row>
                    <xdr:rowOff>22860</xdr:rowOff>
                  </from>
                  <to>
                    <xdr:col>42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8" r:id="rId576" name="Drop Down 704">
              <controlPr defaultSize="0" autoLine="0" autoPict="0">
                <anchor moveWithCells="1">
                  <from>
                    <xdr:col>42</xdr:col>
                    <xdr:colOff>7620</xdr:colOff>
                    <xdr:row>8</xdr:row>
                    <xdr:rowOff>22860</xdr:rowOff>
                  </from>
                  <to>
                    <xdr:col>43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9" r:id="rId577" name="Drop Down 705">
              <controlPr defaultSize="0" autoLine="0" autoPict="0">
                <anchor moveWithCells="1">
                  <from>
                    <xdr:col>42</xdr:col>
                    <xdr:colOff>7620</xdr:colOff>
                    <xdr:row>9</xdr:row>
                    <xdr:rowOff>22860</xdr:rowOff>
                  </from>
                  <to>
                    <xdr:col>43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0" r:id="rId578" name="Drop Down 706">
              <controlPr defaultSize="0" autoLine="0" autoPict="0">
                <anchor moveWithCells="1">
                  <from>
                    <xdr:col>42</xdr:col>
                    <xdr:colOff>22860</xdr:colOff>
                    <xdr:row>10</xdr:row>
                    <xdr:rowOff>22860</xdr:rowOff>
                  </from>
                  <to>
                    <xdr:col>43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1" r:id="rId579" name="Drop Down 707">
              <controlPr defaultSize="0" autoLine="0" autoPict="0">
                <anchor moveWithCells="1">
                  <from>
                    <xdr:col>42</xdr:col>
                    <xdr:colOff>22860</xdr:colOff>
                    <xdr:row>15</xdr:row>
                    <xdr:rowOff>22860</xdr:rowOff>
                  </from>
                  <to>
                    <xdr:col>42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2" r:id="rId580" name="Drop Down 708">
              <controlPr defaultSize="0" autoLine="0" autoPict="0">
                <anchor moveWithCells="1">
                  <from>
                    <xdr:col>42</xdr:col>
                    <xdr:colOff>22860</xdr:colOff>
                    <xdr:row>19</xdr:row>
                    <xdr:rowOff>22860</xdr:rowOff>
                  </from>
                  <to>
                    <xdr:col>43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3" r:id="rId581" name="Drop Down 709">
              <controlPr defaultSize="0" autoLine="0" autoPict="0">
                <anchor moveWithCells="1">
                  <from>
                    <xdr:col>42</xdr:col>
                    <xdr:colOff>22860</xdr:colOff>
                    <xdr:row>20</xdr:row>
                    <xdr:rowOff>22860</xdr:rowOff>
                  </from>
                  <to>
                    <xdr:col>43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4" r:id="rId582" name="Drop Down 710">
              <controlPr defaultSize="0" autoLine="0" autoPict="0">
                <anchor moveWithCells="1">
                  <from>
                    <xdr:col>42</xdr:col>
                    <xdr:colOff>22860</xdr:colOff>
                    <xdr:row>21</xdr:row>
                    <xdr:rowOff>22860</xdr:rowOff>
                  </from>
                  <to>
                    <xdr:col>43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5" r:id="rId583" name="Drop Down 711">
              <controlPr defaultSize="0" autoLine="0" autoPict="0">
                <anchor moveWithCells="1">
                  <from>
                    <xdr:col>42</xdr:col>
                    <xdr:colOff>22860</xdr:colOff>
                    <xdr:row>7</xdr:row>
                    <xdr:rowOff>30480</xdr:rowOff>
                  </from>
                  <to>
                    <xdr:col>43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6" r:id="rId584" name="Drop Down 712">
              <controlPr defaultSize="0" autoLine="0" autoPict="0">
                <anchor moveWithCells="1">
                  <from>
                    <xdr:col>42</xdr:col>
                    <xdr:colOff>22860</xdr:colOff>
                    <xdr:row>12</xdr:row>
                    <xdr:rowOff>22860</xdr:rowOff>
                  </from>
                  <to>
                    <xdr:col>43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7" r:id="rId585" name="Drop Down 713">
              <controlPr defaultSize="0" autoLine="0" autoPict="0">
                <anchor moveWithCells="1">
                  <from>
                    <xdr:col>42</xdr:col>
                    <xdr:colOff>30480</xdr:colOff>
                    <xdr:row>13</xdr:row>
                    <xdr:rowOff>22860</xdr:rowOff>
                  </from>
                  <to>
                    <xdr:col>43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8" r:id="rId586" name="Drop Down 714">
              <controlPr defaultSize="0" autoLine="0" autoPict="0">
                <anchor moveWithCells="1">
                  <from>
                    <xdr:col>42</xdr:col>
                    <xdr:colOff>7620</xdr:colOff>
                    <xdr:row>11</xdr:row>
                    <xdr:rowOff>22860</xdr:rowOff>
                  </from>
                  <to>
                    <xdr:col>43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9" r:id="rId587" name="Drop Down 715">
              <controlPr defaultSize="0" autoLine="0" autoPict="0">
                <anchor moveWithCells="1">
                  <from>
                    <xdr:col>42</xdr:col>
                    <xdr:colOff>30480</xdr:colOff>
                    <xdr:row>14</xdr:row>
                    <xdr:rowOff>7620</xdr:rowOff>
                  </from>
                  <to>
                    <xdr:col>43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0" r:id="rId588" name="Drop Down 716">
              <controlPr defaultSize="0" autoLine="0" autoPict="0">
                <anchor moveWithCells="1">
                  <from>
                    <xdr:col>42</xdr:col>
                    <xdr:colOff>22860</xdr:colOff>
                    <xdr:row>17</xdr:row>
                    <xdr:rowOff>22860</xdr:rowOff>
                  </from>
                  <to>
                    <xdr:col>42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" r:id="rId589" name="Drop Down 717">
              <controlPr defaultSize="0" autoLine="0" autoPict="0">
                <anchor moveWithCells="1">
                  <from>
                    <xdr:col>42</xdr:col>
                    <xdr:colOff>22860</xdr:colOff>
                    <xdr:row>18</xdr:row>
                    <xdr:rowOff>22860</xdr:rowOff>
                  </from>
                  <to>
                    <xdr:col>42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9" r:id="rId590" name="Drop Down 815">
              <controlPr defaultSize="0" autoLine="0" autoPict="0">
                <anchor moveWithCells="1">
                  <from>
                    <xdr:col>43</xdr:col>
                    <xdr:colOff>22860</xdr:colOff>
                    <xdr:row>4</xdr:row>
                    <xdr:rowOff>22860</xdr:rowOff>
                  </from>
                  <to>
                    <xdr:col>43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0" r:id="rId591" name="Drop Down 816">
              <controlPr defaultSize="0" autoLine="0" autoPict="0">
                <anchor moveWithCells="1">
                  <from>
                    <xdr:col>43</xdr:col>
                    <xdr:colOff>7620</xdr:colOff>
                    <xdr:row>8</xdr:row>
                    <xdr:rowOff>22860</xdr:rowOff>
                  </from>
                  <to>
                    <xdr:col>44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1" r:id="rId592" name="Drop Down 817">
              <controlPr defaultSize="0" autoLine="0" autoPict="0">
                <anchor moveWithCells="1">
                  <from>
                    <xdr:col>43</xdr:col>
                    <xdr:colOff>7620</xdr:colOff>
                    <xdr:row>9</xdr:row>
                    <xdr:rowOff>22860</xdr:rowOff>
                  </from>
                  <to>
                    <xdr:col>44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2" r:id="rId593" name="Drop Down 818">
              <controlPr defaultSize="0" autoLine="0" autoPict="0">
                <anchor moveWithCells="1">
                  <from>
                    <xdr:col>43</xdr:col>
                    <xdr:colOff>22860</xdr:colOff>
                    <xdr:row>10</xdr:row>
                    <xdr:rowOff>22860</xdr:rowOff>
                  </from>
                  <to>
                    <xdr:col>44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" r:id="rId594" name="Drop Down 819">
              <controlPr defaultSize="0" autoLine="0" autoPict="0">
                <anchor moveWithCells="1">
                  <from>
                    <xdr:col>43</xdr:col>
                    <xdr:colOff>22860</xdr:colOff>
                    <xdr:row>15</xdr:row>
                    <xdr:rowOff>22860</xdr:rowOff>
                  </from>
                  <to>
                    <xdr:col>43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" r:id="rId595" name="Drop Down 820">
              <controlPr defaultSize="0" autoLine="0" autoPict="0">
                <anchor moveWithCells="1">
                  <from>
                    <xdr:col>43</xdr:col>
                    <xdr:colOff>22860</xdr:colOff>
                    <xdr:row>19</xdr:row>
                    <xdr:rowOff>22860</xdr:rowOff>
                  </from>
                  <to>
                    <xdr:col>44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" r:id="rId596" name="Drop Down 821">
              <controlPr defaultSize="0" autoLine="0" autoPict="0">
                <anchor moveWithCells="1">
                  <from>
                    <xdr:col>43</xdr:col>
                    <xdr:colOff>22860</xdr:colOff>
                    <xdr:row>20</xdr:row>
                    <xdr:rowOff>22860</xdr:rowOff>
                  </from>
                  <to>
                    <xdr:col>44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" r:id="rId597" name="Drop Down 822">
              <controlPr defaultSize="0" autoLine="0" autoPict="0">
                <anchor moveWithCells="1">
                  <from>
                    <xdr:col>43</xdr:col>
                    <xdr:colOff>22860</xdr:colOff>
                    <xdr:row>21</xdr:row>
                    <xdr:rowOff>22860</xdr:rowOff>
                  </from>
                  <to>
                    <xdr:col>44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" r:id="rId598" name="Drop Down 823">
              <controlPr defaultSize="0" autoLine="0" autoPict="0">
                <anchor moveWithCells="1">
                  <from>
                    <xdr:col>43</xdr:col>
                    <xdr:colOff>22860</xdr:colOff>
                    <xdr:row>7</xdr:row>
                    <xdr:rowOff>30480</xdr:rowOff>
                  </from>
                  <to>
                    <xdr:col>44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" r:id="rId599" name="Drop Down 824">
              <controlPr defaultSize="0" autoLine="0" autoPict="0">
                <anchor moveWithCells="1">
                  <from>
                    <xdr:col>43</xdr:col>
                    <xdr:colOff>22860</xdr:colOff>
                    <xdr:row>12</xdr:row>
                    <xdr:rowOff>22860</xdr:rowOff>
                  </from>
                  <to>
                    <xdr:col>44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" r:id="rId600" name="Drop Down 825">
              <controlPr defaultSize="0" autoLine="0" autoPict="0">
                <anchor moveWithCells="1">
                  <from>
                    <xdr:col>43</xdr:col>
                    <xdr:colOff>30480</xdr:colOff>
                    <xdr:row>13</xdr:row>
                    <xdr:rowOff>22860</xdr:rowOff>
                  </from>
                  <to>
                    <xdr:col>44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" r:id="rId601" name="Drop Down 826">
              <controlPr defaultSize="0" autoLine="0" autoPict="0">
                <anchor moveWithCells="1">
                  <from>
                    <xdr:col>43</xdr:col>
                    <xdr:colOff>7620</xdr:colOff>
                    <xdr:row>11</xdr:row>
                    <xdr:rowOff>22860</xdr:rowOff>
                  </from>
                  <to>
                    <xdr:col>44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" r:id="rId602" name="Drop Down 827">
              <controlPr defaultSize="0" autoLine="0" autoPict="0">
                <anchor moveWithCells="1">
                  <from>
                    <xdr:col>43</xdr:col>
                    <xdr:colOff>30480</xdr:colOff>
                    <xdr:row>14</xdr:row>
                    <xdr:rowOff>7620</xdr:rowOff>
                  </from>
                  <to>
                    <xdr:col>44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" r:id="rId603" name="Drop Down 828">
              <controlPr defaultSize="0" autoLine="0" autoPict="0">
                <anchor moveWithCells="1">
                  <from>
                    <xdr:col>43</xdr:col>
                    <xdr:colOff>22860</xdr:colOff>
                    <xdr:row>17</xdr:row>
                    <xdr:rowOff>22860</xdr:rowOff>
                  </from>
                  <to>
                    <xdr:col>43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" r:id="rId604" name="Drop Down 829">
              <controlPr defaultSize="0" autoLine="0" autoPict="0">
                <anchor moveWithCells="1">
                  <from>
                    <xdr:col>43</xdr:col>
                    <xdr:colOff>22860</xdr:colOff>
                    <xdr:row>18</xdr:row>
                    <xdr:rowOff>22860</xdr:rowOff>
                  </from>
                  <to>
                    <xdr:col>43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" r:id="rId605" name="Drop Down 831">
              <controlPr defaultSize="0" autoLine="0" autoPict="0">
                <anchor moveWithCells="1">
                  <from>
                    <xdr:col>44</xdr:col>
                    <xdr:colOff>22860</xdr:colOff>
                    <xdr:row>4</xdr:row>
                    <xdr:rowOff>22860</xdr:rowOff>
                  </from>
                  <to>
                    <xdr:col>44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" r:id="rId606" name="Drop Down 832">
              <controlPr defaultSize="0" autoLine="0" autoPict="0">
                <anchor moveWithCells="1">
                  <from>
                    <xdr:col>44</xdr:col>
                    <xdr:colOff>7620</xdr:colOff>
                    <xdr:row>8</xdr:row>
                    <xdr:rowOff>22860</xdr:rowOff>
                  </from>
                  <to>
                    <xdr:col>45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" r:id="rId607" name="Drop Down 833">
              <controlPr defaultSize="0" autoLine="0" autoPict="0">
                <anchor moveWithCells="1">
                  <from>
                    <xdr:col>44</xdr:col>
                    <xdr:colOff>7620</xdr:colOff>
                    <xdr:row>9</xdr:row>
                    <xdr:rowOff>22860</xdr:rowOff>
                  </from>
                  <to>
                    <xdr:col>45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" r:id="rId608" name="Drop Down 834">
              <controlPr defaultSize="0" autoLine="0" autoPict="0">
                <anchor moveWithCells="1">
                  <from>
                    <xdr:col>44</xdr:col>
                    <xdr:colOff>22860</xdr:colOff>
                    <xdr:row>10</xdr:row>
                    <xdr:rowOff>22860</xdr:rowOff>
                  </from>
                  <to>
                    <xdr:col>45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" r:id="rId609" name="Drop Down 835">
              <controlPr defaultSize="0" autoLine="0" autoPict="0">
                <anchor moveWithCells="1">
                  <from>
                    <xdr:col>44</xdr:col>
                    <xdr:colOff>22860</xdr:colOff>
                    <xdr:row>15</xdr:row>
                    <xdr:rowOff>22860</xdr:rowOff>
                  </from>
                  <to>
                    <xdr:col>44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" r:id="rId610" name="Drop Down 836">
              <controlPr defaultSize="0" autoLine="0" autoPict="0">
                <anchor moveWithCells="1">
                  <from>
                    <xdr:col>44</xdr:col>
                    <xdr:colOff>22860</xdr:colOff>
                    <xdr:row>19</xdr:row>
                    <xdr:rowOff>22860</xdr:rowOff>
                  </from>
                  <to>
                    <xdr:col>45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" r:id="rId611" name="Drop Down 837">
              <controlPr defaultSize="0" autoLine="0" autoPict="0">
                <anchor moveWithCells="1">
                  <from>
                    <xdr:col>44</xdr:col>
                    <xdr:colOff>22860</xdr:colOff>
                    <xdr:row>20</xdr:row>
                    <xdr:rowOff>22860</xdr:rowOff>
                  </from>
                  <to>
                    <xdr:col>45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" r:id="rId612" name="Drop Down 838">
              <controlPr defaultSize="0" autoLine="0" autoPict="0">
                <anchor moveWithCells="1">
                  <from>
                    <xdr:col>44</xdr:col>
                    <xdr:colOff>22860</xdr:colOff>
                    <xdr:row>21</xdr:row>
                    <xdr:rowOff>22860</xdr:rowOff>
                  </from>
                  <to>
                    <xdr:col>45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" r:id="rId613" name="Drop Down 839">
              <controlPr defaultSize="0" autoLine="0" autoPict="0">
                <anchor moveWithCells="1">
                  <from>
                    <xdr:col>44</xdr:col>
                    <xdr:colOff>22860</xdr:colOff>
                    <xdr:row>7</xdr:row>
                    <xdr:rowOff>30480</xdr:rowOff>
                  </from>
                  <to>
                    <xdr:col>45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" r:id="rId614" name="Drop Down 840">
              <controlPr defaultSize="0" autoLine="0" autoPict="0">
                <anchor moveWithCells="1">
                  <from>
                    <xdr:col>44</xdr:col>
                    <xdr:colOff>22860</xdr:colOff>
                    <xdr:row>12</xdr:row>
                    <xdr:rowOff>22860</xdr:rowOff>
                  </from>
                  <to>
                    <xdr:col>45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" r:id="rId615" name="Drop Down 841">
              <controlPr defaultSize="0" autoLine="0" autoPict="0">
                <anchor moveWithCells="1">
                  <from>
                    <xdr:col>44</xdr:col>
                    <xdr:colOff>30480</xdr:colOff>
                    <xdr:row>13</xdr:row>
                    <xdr:rowOff>22860</xdr:rowOff>
                  </from>
                  <to>
                    <xdr:col>45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" r:id="rId616" name="Drop Down 842">
              <controlPr defaultSize="0" autoLine="0" autoPict="0">
                <anchor moveWithCells="1">
                  <from>
                    <xdr:col>44</xdr:col>
                    <xdr:colOff>7620</xdr:colOff>
                    <xdr:row>11</xdr:row>
                    <xdr:rowOff>22860</xdr:rowOff>
                  </from>
                  <to>
                    <xdr:col>45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" r:id="rId617" name="Drop Down 843">
              <controlPr defaultSize="0" autoLine="0" autoPict="0">
                <anchor moveWithCells="1">
                  <from>
                    <xdr:col>44</xdr:col>
                    <xdr:colOff>30480</xdr:colOff>
                    <xdr:row>14</xdr:row>
                    <xdr:rowOff>7620</xdr:rowOff>
                  </from>
                  <to>
                    <xdr:col>45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8" r:id="rId618" name="Drop Down 844">
              <controlPr defaultSize="0" autoLine="0" autoPict="0">
                <anchor moveWithCells="1">
                  <from>
                    <xdr:col>44</xdr:col>
                    <xdr:colOff>22860</xdr:colOff>
                    <xdr:row>17</xdr:row>
                    <xdr:rowOff>22860</xdr:rowOff>
                  </from>
                  <to>
                    <xdr:col>44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9" r:id="rId619" name="Drop Down 845">
              <controlPr defaultSize="0" autoLine="0" autoPict="0">
                <anchor moveWithCells="1">
                  <from>
                    <xdr:col>44</xdr:col>
                    <xdr:colOff>22860</xdr:colOff>
                    <xdr:row>18</xdr:row>
                    <xdr:rowOff>22860</xdr:rowOff>
                  </from>
                  <to>
                    <xdr:col>44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1" r:id="rId620" name="Drop Down 847">
              <controlPr defaultSize="0" autoLine="0" autoPict="0">
                <anchor moveWithCells="1">
                  <from>
                    <xdr:col>45</xdr:col>
                    <xdr:colOff>22860</xdr:colOff>
                    <xdr:row>4</xdr:row>
                    <xdr:rowOff>22860</xdr:rowOff>
                  </from>
                  <to>
                    <xdr:col>45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2" r:id="rId621" name="Drop Down 848">
              <controlPr defaultSize="0" autoLine="0" autoPict="0">
                <anchor moveWithCells="1">
                  <from>
                    <xdr:col>45</xdr:col>
                    <xdr:colOff>7620</xdr:colOff>
                    <xdr:row>8</xdr:row>
                    <xdr:rowOff>22860</xdr:rowOff>
                  </from>
                  <to>
                    <xdr:col>46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" r:id="rId622" name="Drop Down 849">
              <controlPr defaultSize="0" autoLine="0" autoPict="0">
                <anchor moveWithCells="1">
                  <from>
                    <xdr:col>45</xdr:col>
                    <xdr:colOff>7620</xdr:colOff>
                    <xdr:row>9</xdr:row>
                    <xdr:rowOff>22860</xdr:rowOff>
                  </from>
                  <to>
                    <xdr:col>46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4" r:id="rId623" name="Drop Down 850">
              <controlPr defaultSize="0" autoLine="0" autoPict="0">
                <anchor moveWithCells="1">
                  <from>
                    <xdr:col>45</xdr:col>
                    <xdr:colOff>22860</xdr:colOff>
                    <xdr:row>10</xdr:row>
                    <xdr:rowOff>22860</xdr:rowOff>
                  </from>
                  <to>
                    <xdr:col>46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" r:id="rId624" name="Drop Down 851">
              <controlPr defaultSize="0" autoLine="0" autoPict="0">
                <anchor moveWithCells="1">
                  <from>
                    <xdr:col>45</xdr:col>
                    <xdr:colOff>22860</xdr:colOff>
                    <xdr:row>15</xdr:row>
                    <xdr:rowOff>22860</xdr:rowOff>
                  </from>
                  <to>
                    <xdr:col>45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6" r:id="rId625" name="Drop Down 852">
              <controlPr defaultSize="0" autoLine="0" autoPict="0">
                <anchor moveWithCells="1">
                  <from>
                    <xdr:col>45</xdr:col>
                    <xdr:colOff>22860</xdr:colOff>
                    <xdr:row>19</xdr:row>
                    <xdr:rowOff>22860</xdr:rowOff>
                  </from>
                  <to>
                    <xdr:col>46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7" r:id="rId626" name="Drop Down 853">
              <controlPr defaultSize="0" autoLine="0" autoPict="0">
                <anchor moveWithCells="1">
                  <from>
                    <xdr:col>45</xdr:col>
                    <xdr:colOff>22860</xdr:colOff>
                    <xdr:row>20</xdr:row>
                    <xdr:rowOff>22860</xdr:rowOff>
                  </from>
                  <to>
                    <xdr:col>46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8" r:id="rId627" name="Drop Down 854">
              <controlPr defaultSize="0" autoLine="0" autoPict="0">
                <anchor moveWithCells="1">
                  <from>
                    <xdr:col>45</xdr:col>
                    <xdr:colOff>22860</xdr:colOff>
                    <xdr:row>21</xdr:row>
                    <xdr:rowOff>22860</xdr:rowOff>
                  </from>
                  <to>
                    <xdr:col>46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9" r:id="rId628" name="Drop Down 855">
              <controlPr defaultSize="0" autoLine="0" autoPict="0">
                <anchor moveWithCells="1">
                  <from>
                    <xdr:col>45</xdr:col>
                    <xdr:colOff>22860</xdr:colOff>
                    <xdr:row>7</xdr:row>
                    <xdr:rowOff>30480</xdr:rowOff>
                  </from>
                  <to>
                    <xdr:col>46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0" r:id="rId629" name="Drop Down 856">
              <controlPr defaultSize="0" autoLine="0" autoPict="0">
                <anchor moveWithCells="1">
                  <from>
                    <xdr:col>45</xdr:col>
                    <xdr:colOff>22860</xdr:colOff>
                    <xdr:row>12</xdr:row>
                    <xdr:rowOff>22860</xdr:rowOff>
                  </from>
                  <to>
                    <xdr:col>46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1" r:id="rId630" name="Drop Down 857">
              <controlPr defaultSize="0" autoLine="0" autoPict="0">
                <anchor moveWithCells="1">
                  <from>
                    <xdr:col>45</xdr:col>
                    <xdr:colOff>30480</xdr:colOff>
                    <xdr:row>13</xdr:row>
                    <xdr:rowOff>22860</xdr:rowOff>
                  </from>
                  <to>
                    <xdr:col>46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2" r:id="rId631" name="Drop Down 858">
              <controlPr defaultSize="0" autoLine="0" autoPict="0">
                <anchor moveWithCells="1">
                  <from>
                    <xdr:col>45</xdr:col>
                    <xdr:colOff>7620</xdr:colOff>
                    <xdr:row>11</xdr:row>
                    <xdr:rowOff>22860</xdr:rowOff>
                  </from>
                  <to>
                    <xdr:col>46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3" r:id="rId632" name="Drop Down 859">
              <controlPr defaultSize="0" autoLine="0" autoPict="0">
                <anchor moveWithCells="1">
                  <from>
                    <xdr:col>45</xdr:col>
                    <xdr:colOff>30480</xdr:colOff>
                    <xdr:row>14</xdr:row>
                    <xdr:rowOff>7620</xdr:rowOff>
                  </from>
                  <to>
                    <xdr:col>46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4" r:id="rId633" name="Drop Down 860">
              <controlPr defaultSize="0" autoLine="0" autoPict="0">
                <anchor moveWithCells="1">
                  <from>
                    <xdr:col>45</xdr:col>
                    <xdr:colOff>22860</xdr:colOff>
                    <xdr:row>17</xdr:row>
                    <xdr:rowOff>22860</xdr:rowOff>
                  </from>
                  <to>
                    <xdr:col>45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5" r:id="rId634" name="Drop Down 861">
              <controlPr defaultSize="0" autoLine="0" autoPict="0">
                <anchor moveWithCells="1">
                  <from>
                    <xdr:col>45</xdr:col>
                    <xdr:colOff>22860</xdr:colOff>
                    <xdr:row>18</xdr:row>
                    <xdr:rowOff>22860</xdr:rowOff>
                  </from>
                  <to>
                    <xdr:col>45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7" r:id="rId635" name="Drop Down 863">
              <controlPr defaultSize="0" autoLine="0" autoPict="0">
                <anchor moveWithCells="1">
                  <from>
                    <xdr:col>46</xdr:col>
                    <xdr:colOff>22860</xdr:colOff>
                    <xdr:row>4</xdr:row>
                    <xdr:rowOff>22860</xdr:rowOff>
                  </from>
                  <to>
                    <xdr:col>46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8" r:id="rId636" name="Drop Down 864">
              <controlPr defaultSize="0" autoLine="0" autoPict="0">
                <anchor moveWithCells="1">
                  <from>
                    <xdr:col>46</xdr:col>
                    <xdr:colOff>7620</xdr:colOff>
                    <xdr:row>8</xdr:row>
                    <xdr:rowOff>22860</xdr:rowOff>
                  </from>
                  <to>
                    <xdr:col>47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9" r:id="rId637" name="Drop Down 865">
              <controlPr defaultSize="0" autoLine="0" autoPict="0">
                <anchor moveWithCells="1">
                  <from>
                    <xdr:col>46</xdr:col>
                    <xdr:colOff>7620</xdr:colOff>
                    <xdr:row>9</xdr:row>
                    <xdr:rowOff>22860</xdr:rowOff>
                  </from>
                  <to>
                    <xdr:col>47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0" r:id="rId638" name="Drop Down 866">
              <controlPr defaultSize="0" autoLine="0" autoPict="0">
                <anchor moveWithCells="1">
                  <from>
                    <xdr:col>46</xdr:col>
                    <xdr:colOff>22860</xdr:colOff>
                    <xdr:row>10</xdr:row>
                    <xdr:rowOff>22860</xdr:rowOff>
                  </from>
                  <to>
                    <xdr:col>47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1" r:id="rId639" name="Drop Down 867">
              <controlPr defaultSize="0" autoLine="0" autoPict="0">
                <anchor moveWithCells="1">
                  <from>
                    <xdr:col>46</xdr:col>
                    <xdr:colOff>22860</xdr:colOff>
                    <xdr:row>15</xdr:row>
                    <xdr:rowOff>22860</xdr:rowOff>
                  </from>
                  <to>
                    <xdr:col>46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2" r:id="rId640" name="Drop Down 868">
              <controlPr defaultSize="0" autoLine="0" autoPict="0">
                <anchor moveWithCells="1">
                  <from>
                    <xdr:col>46</xdr:col>
                    <xdr:colOff>22860</xdr:colOff>
                    <xdr:row>19</xdr:row>
                    <xdr:rowOff>22860</xdr:rowOff>
                  </from>
                  <to>
                    <xdr:col>47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3" r:id="rId641" name="Drop Down 869">
              <controlPr defaultSize="0" autoLine="0" autoPict="0">
                <anchor moveWithCells="1">
                  <from>
                    <xdr:col>46</xdr:col>
                    <xdr:colOff>22860</xdr:colOff>
                    <xdr:row>20</xdr:row>
                    <xdr:rowOff>22860</xdr:rowOff>
                  </from>
                  <to>
                    <xdr:col>47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4" r:id="rId642" name="Drop Down 870">
              <controlPr defaultSize="0" autoLine="0" autoPict="0">
                <anchor moveWithCells="1">
                  <from>
                    <xdr:col>46</xdr:col>
                    <xdr:colOff>22860</xdr:colOff>
                    <xdr:row>21</xdr:row>
                    <xdr:rowOff>22860</xdr:rowOff>
                  </from>
                  <to>
                    <xdr:col>47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5" r:id="rId643" name="Drop Down 871">
              <controlPr defaultSize="0" autoLine="0" autoPict="0">
                <anchor moveWithCells="1">
                  <from>
                    <xdr:col>46</xdr:col>
                    <xdr:colOff>22860</xdr:colOff>
                    <xdr:row>7</xdr:row>
                    <xdr:rowOff>30480</xdr:rowOff>
                  </from>
                  <to>
                    <xdr:col>47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6" r:id="rId644" name="Drop Down 872">
              <controlPr defaultSize="0" autoLine="0" autoPict="0">
                <anchor moveWithCells="1">
                  <from>
                    <xdr:col>46</xdr:col>
                    <xdr:colOff>22860</xdr:colOff>
                    <xdr:row>12</xdr:row>
                    <xdr:rowOff>22860</xdr:rowOff>
                  </from>
                  <to>
                    <xdr:col>47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7" r:id="rId645" name="Drop Down 873">
              <controlPr defaultSize="0" autoLine="0" autoPict="0">
                <anchor moveWithCells="1">
                  <from>
                    <xdr:col>46</xdr:col>
                    <xdr:colOff>30480</xdr:colOff>
                    <xdr:row>13</xdr:row>
                    <xdr:rowOff>22860</xdr:rowOff>
                  </from>
                  <to>
                    <xdr:col>47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8" r:id="rId646" name="Drop Down 874">
              <controlPr defaultSize="0" autoLine="0" autoPict="0">
                <anchor moveWithCells="1">
                  <from>
                    <xdr:col>46</xdr:col>
                    <xdr:colOff>7620</xdr:colOff>
                    <xdr:row>11</xdr:row>
                    <xdr:rowOff>22860</xdr:rowOff>
                  </from>
                  <to>
                    <xdr:col>47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9" r:id="rId647" name="Drop Down 875">
              <controlPr defaultSize="0" autoLine="0" autoPict="0">
                <anchor moveWithCells="1">
                  <from>
                    <xdr:col>46</xdr:col>
                    <xdr:colOff>30480</xdr:colOff>
                    <xdr:row>14</xdr:row>
                    <xdr:rowOff>7620</xdr:rowOff>
                  </from>
                  <to>
                    <xdr:col>47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0" r:id="rId648" name="Drop Down 876">
              <controlPr defaultSize="0" autoLine="0" autoPict="0">
                <anchor moveWithCells="1">
                  <from>
                    <xdr:col>46</xdr:col>
                    <xdr:colOff>22860</xdr:colOff>
                    <xdr:row>17</xdr:row>
                    <xdr:rowOff>22860</xdr:rowOff>
                  </from>
                  <to>
                    <xdr:col>46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1" r:id="rId649" name="Drop Down 877">
              <controlPr defaultSize="0" autoLine="0" autoPict="0">
                <anchor moveWithCells="1">
                  <from>
                    <xdr:col>46</xdr:col>
                    <xdr:colOff>22860</xdr:colOff>
                    <xdr:row>18</xdr:row>
                    <xdr:rowOff>22860</xdr:rowOff>
                  </from>
                  <to>
                    <xdr:col>46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3" r:id="rId650" name="Drop Down 879">
              <controlPr defaultSize="0" autoLine="0" autoPict="0">
                <anchor moveWithCells="1">
                  <from>
                    <xdr:col>47</xdr:col>
                    <xdr:colOff>22860</xdr:colOff>
                    <xdr:row>4</xdr:row>
                    <xdr:rowOff>22860</xdr:rowOff>
                  </from>
                  <to>
                    <xdr:col>47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4" r:id="rId651" name="Drop Down 880">
              <controlPr defaultSize="0" autoLine="0" autoPict="0">
                <anchor moveWithCells="1">
                  <from>
                    <xdr:col>47</xdr:col>
                    <xdr:colOff>7620</xdr:colOff>
                    <xdr:row>8</xdr:row>
                    <xdr:rowOff>22860</xdr:rowOff>
                  </from>
                  <to>
                    <xdr:col>48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5" r:id="rId652" name="Drop Down 881">
              <controlPr defaultSize="0" autoLine="0" autoPict="0">
                <anchor moveWithCells="1">
                  <from>
                    <xdr:col>47</xdr:col>
                    <xdr:colOff>7620</xdr:colOff>
                    <xdr:row>9</xdr:row>
                    <xdr:rowOff>22860</xdr:rowOff>
                  </from>
                  <to>
                    <xdr:col>48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6" r:id="rId653" name="Drop Down 882">
              <controlPr defaultSize="0" autoLine="0" autoPict="0">
                <anchor moveWithCells="1">
                  <from>
                    <xdr:col>47</xdr:col>
                    <xdr:colOff>22860</xdr:colOff>
                    <xdr:row>10</xdr:row>
                    <xdr:rowOff>22860</xdr:rowOff>
                  </from>
                  <to>
                    <xdr:col>48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7" r:id="rId654" name="Drop Down 883">
              <controlPr defaultSize="0" autoLine="0" autoPict="0">
                <anchor moveWithCells="1">
                  <from>
                    <xdr:col>47</xdr:col>
                    <xdr:colOff>22860</xdr:colOff>
                    <xdr:row>15</xdr:row>
                    <xdr:rowOff>22860</xdr:rowOff>
                  </from>
                  <to>
                    <xdr:col>47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8" r:id="rId655" name="Drop Down 884">
              <controlPr defaultSize="0" autoLine="0" autoPict="0">
                <anchor moveWithCells="1">
                  <from>
                    <xdr:col>47</xdr:col>
                    <xdr:colOff>22860</xdr:colOff>
                    <xdr:row>19</xdr:row>
                    <xdr:rowOff>22860</xdr:rowOff>
                  </from>
                  <to>
                    <xdr:col>48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9" r:id="rId656" name="Drop Down 885">
              <controlPr defaultSize="0" autoLine="0" autoPict="0">
                <anchor moveWithCells="1">
                  <from>
                    <xdr:col>47</xdr:col>
                    <xdr:colOff>22860</xdr:colOff>
                    <xdr:row>20</xdr:row>
                    <xdr:rowOff>22860</xdr:rowOff>
                  </from>
                  <to>
                    <xdr:col>48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0" r:id="rId657" name="Drop Down 886">
              <controlPr defaultSize="0" autoLine="0" autoPict="0">
                <anchor moveWithCells="1">
                  <from>
                    <xdr:col>47</xdr:col>
                    <xdr:colOff>22860</xdr:colOff>
                    <xdr:row>21</xdr:row>
                    <xdr:rowOff>22860</xdr:rowOff>
                  </from>
                  <to>
                    <xdr:col>48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1" r:id="rId658" name="Drop Down 887">
              <controlPr defaultSize="0" autoLine="0" autoPict="0">
                <anchor moveWithCells="1">
                  <from>
                    <xdr:col>47</xdr:col>
                    <xdr:colOff>22860</xdr:colOff>
                    <xdr:row>7</xdr:row>
                    <xdr:rowOff>30480</xdr:rowOff>
                  </from>
                  <to>
                    <xdr:col>48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2" r:id="rId659" name="Drop Down 888">
              <controlPr defaultSize="0" autoLine="0" autoPict="0">
                <anchor moveWithCells="1">
                  <from>
                    <xdr:col>47</xdr:col>
                    <xdr:colOff>22860</xdr:colOff>
                    <xdr:row>12</xdr:row>
                    <xdr:rowOff>22860</xdr:rowOff>
                  </from>
                  <to>
                    <xdr:col>48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3" r:id="rId660" name="Drop Down 889">
              <controlPr defaultSize="0" autoLine="0" autoPict="0">
                <anchor moveWithCells="1">
                  <from>
                    <xdr:col>47</xdr:col>
                    <xdr:colOff>30480</xdr:colOff>
                    <xdr:row>13</xdr:row>
                    <xdr:rowOff>22860</xdr:rowOff>
                  </from>
                  <to>
                    <xdr:col>48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4" r:id="rId661" name="Drop Down 890">
              <controlPr defaultSize="0" autoLine="0" autoPict="0">
                <anchor moveWithCells="1">
                  <from>
                    <xdr:col>47</xdr:col>
                    <xdr:colOff>7620</xdr:colOff>
                    <xdr:row>11</xdr:row>
                    <xdr:rowOff>22860</xdr:rowOff>
                  </from>
                  <to>
                    <xdr:col>48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5" r:id="rId662" name="Drop Down 891">
              <controlPr defaultSize="0" autoLine="0" autoPict="0">
                <anchor moveWithCells="1">
                  <from>
                    <xdr:col>47</xdr:col>
                    <xdr:colOff>30480</xdr:colOff>
                    <xdr:row>14</xdr:row>
                    <xdr:rowOff>7620</xdr:rowOff>
                  </from>
                  <to>
                    <xdr:col>48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6" r:id="rId663" name="Drop Down 892">
              <controlPr defaultSize="0" autoLine="0" autoPict="0">
                <anchor moveWithCells="1">
                  <from>
                    <xdr:col>47</xdr:col>
                    <xdr:colOff>22860</xdr:colOff>
                    <xdr:row>17</xdr:row>
                    <xdr:rowOff>22860</xdr:rowOff>
                  </from>
                  <to>
                    <xdr:col>47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7" r:id="rId664" name="Drop Down 893">
              <controlPr defaultSize="0" autoLine="0" autoPict="0">
                <anchor moveWithCells="1">
                  <from>
                    <xdr:col>47</xdr:col>
                    <xdr:colOff>22860</xdr:colOff>
                    <xdr:row>18</xdr:row>
                    <xdr:rowOff>22860</xdr:rowOff>
                  </from>
                  <to>
                    <xdr:col>47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9" r:id="rId665" name="Drop Down 895">
              <controlPr defaultSize="0" autoLine="0" autoPict="0">
                <anchor moveWithCells="1">
                  <from>
                    <xdr:col>48</xdr:col>
                    <xdr:colOff>22860</xdr:colOff>
                    <xdr:row>4</xdr:row>
                    <xdr:rowOff>22860</xdr:rowOff>
                  </from>
                  <to>
                    <xdr:col>48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0" r:id="rId666" name="Drop Down 896">
              <controlPr defaultSize="0" autoLine="0" autoPict="0">
                <anchor moveWithCells="1">
                  <from>
                    <xdr:col>48</xdr:col>
                    <xdr:colOff>7620</xdr:colOff>
                    <xdr:row>8</xdr:row>
                    <xdr:rowOff>22860</xdr:rowOff>
                  </from>
                  <to>
                    <xdr:col>49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1" r:id="rId667" name="Drop Down 897">
              <controlPr defaultSize="0" autoLine="0" autoPict="0">
                <anchor moveWithCells="1">
                  <from>
                    <xdr:col>48</xdr:col>
                    <xdr:colOff>7620</xdr:colOff>
                    <xdr:row>9</xdr:row>
                    <xdr:rowOff>22860</xdr:rowOff>
                  </from>
                  <to>
                    <xdr:col>49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2" r:id="rId668" name="Drop Down 898">
              <controlPr defaultSize="0" autoLine="0" autoPict="0">
                <anchor moveWithCells="1">
                  <from>
                    <xdr:col>48</xdr:col>
                    <xdr:colOff>22860</xdr:colOff>
                    <xdr:row>10</xdr:row>
                    <xdr:rowOff>22860</xdr:rowOff>
                  </from>
                  <to>
                    <xdr:col>49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3" r:id="rId669" name="Drop Down 899">
              <controlPr defaultSize="0" autoLine="0" autoPict="0">
                <anchor moveWithCells="1">
                  <from>
                    <xdr:col>48</xdr:col>
                    <xdr:colOff>22860</xdr:colOff>
                    <xdr:row>15</xdr:row>
                    <xdr:rowOff>22860</xdr:rowOff>
                  </from>
                  <to>
                    <xdr:col>48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4" r:id="rId670" name="Drop Down 900">
              <controlPr defaultSize="0" autoLine="0" autoPict="0">
                <anchor moveWithCells="1">
                  <from>
                    <xdr:col>48</xdr:col>
                    <xdr:colOff>22860</xdr:colOff>
                    <xdr:row>19</xdr:row>
                    <xdr:rowOff>22860</xdr:rowOff>
                  </from>
                  <to>
                    <xdr:col>49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5" r:id="rId671" name="Drop Down 901">
              <controlPr defaultSize="0" autoLine="0" autoPict="0">
                <anchor moveWithCells="1">
                  <from>
                    <xdr:col>48</xdr:col>
                    <xdr:colOff>22860</xdr:colOff>
                    <xdr:row>20</xdr:row>
                    <xdr:rowOff>22860</xdr:rowOff>
                  </from>
                  <to>
                    <xdr:col>49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6" r:id="rId672" name="Drop Down 902">
              <controlPr defaultSize="0" autoLine="0" autoPict="0">
                <anchor moveWithCells="1">
                  <from>
                    <xdr:col>48</xdr:col>
                    <xdr:colOff>22860</xdr:colOff>
                    <xdr:row>21</xdr:row>
                    <xdr:rowOff>22860</xdr:rowOff>
                  </from>
                  <to>
                    <xdr:col>49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7" r:id="rId673" name="Drop Down 903">
              <controlPr defaultSize="0" autoLine="0" autoPict="0">
                <anchor moveWithCells="1">
                  <from>
                    <xdr:col>48</xdr:col>
                    <xdr:colOff>22860</xdr:colOff>
                    <xdr:row>7</xdr:row>
                    <xdr:rowOff>30480</xdr:rowOff>
                  </from>
                  <to>
                    <xdr:col>49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8" r:id="rId674" name="Drop Down 904">
              <controlPr defaultSize="0" autoLine="0" autoPict="0">
                <anchor moveWithCells="1">
                  <from>
                    <xdr:col>48</xdr:col>
                    <xdr:colOff>22860</xdr:colOff>
                    <xdr:row>12</xdr:row>
                    <xdr:rowOff>22860</xdr:rowOff>
                  </from>
                  <to>
                    <xdr:col>49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9" r:id="rId675" name="Drop Down 905">
              <controlPr defaultSize="0" autoLine="0" autoPict="0">
                <anchor moveWithCells="1">
                  <from>
                    <xdr:col>48</xdr:col>
                    <xdr:colOff>30480</xdr:colOff>
                    <xdr:row>13</xdr:row>
                    <xdr:rowOff>22860</xdr:rowOff>
                  </from>
                  <to>
                    <xdr:col>49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0" r:id="rId676" name="Drop Down 906">
              <controlPr defaultSize="0" autoLine="0" autoPict="0">
                <anchor moveWithCells="1">
                  <from>
                    <xdr:col>48</xdr:col>
                    <xdr:colOff>7620</xdr:colOff>
                    <xdr:row>11</xdr:row>
                    <xdr:rowOff>22860</xdr:rowOff>
                  </from>
                  <to>
                    <xdr:col>49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1" r:id="rId677" name="Drop Down 907">
              <controlPr defaultSize="0" autoLine="0" autoPict="0">
                <anchor moveWithCells="1">
                  <from>
                    <xdr:col>48</xdr:col>
                    <xdr:colOff>30480</xdr:colOff>
                    <xdr:row>14</xdr:row>
                    <xdr:rowOff>7620</xdr:rowOff>
                  </from>
                  <to>
                    <xdr:col>49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2" r:id="rId678" name="Drop Down 908">
              <controlPr defaultSize="0" autoLine="0" autoPict="0">
                <anchor moveWithCells="1">
                  <from>
                    <xdr:col>48</xdr:col>
                    <xdr:colOff>22860</xdr:colOff>
                    <xdr:row>17</xdr:row>
                    <xdr:rowOff>22860</xdr:rowOff>
                  </from>
                  <to>
                    <xdr:col>48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3" r:id="rId679" name="Drop Down 909">
              <controlPr defaultSize="0" autoLine="0" autoPict="0">
                <anchor moveWithCells="1">
                  <from>
                    <xdr:col>48</xdr:col>
                    <xdr:colOff>22860</xdr:colOff>
                    <xdr:row>18</xdr:row>
                    <xdr:rowOff>22860</xdr:rowOff>
                  </from>
                  <to>
                    <xdr:col>48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5" r:id="rId680" name="Drop Down 911">
              <controlPr defaultSize="0" autoLine="0" autoPict="0">
                <anchor moveWithCells="1">
                  <from>
                    <xdr:col>49</xdr:col>
                    <xdr:colOff>22860</xdr:colOff>
                    <xdr:row>4</xdr:row>
                    <xdr:rowOff>22860</xdr:rowOff>
                  </from>
                  <to>
                    <xdr:col>49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6" r:id="rId681" name="Drop Down 912">
              <controlPr defaultSize="0" autoLine="0" autoPict="0">
                <anchor moveWithCells="1">
                  <from>
                    <xdr:col>49</xdr:col>
                    <xdr:colOff>7620</xdr:colOff>
                    <xdr:row>8</xdr:row>
                    <xdr:rowOff>22860</xdr:rowOff>
                  </from>
                  <to>
                    <xdr:col>50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7" r:id="rId682" name="Drop Down 913">
              <controlPr defaultSize="0" autoLine="0" autoPict="0">
                <anchor moveWithCells="1">
                  <from>
                    <xdr:col>49</xdr:col>
                    <xdr:colOff>7620</xdr:colOff>
                    <xdr:row>9</xdr:row>
                    <xdr:rowOff>22860</xdr:rowOff>
                  </from>
                  <to>
                    <xdr:col>50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8" r:id="rId683" name="Drop Down 914">
              <controlPr defaultSize="0" autoLine="0" autoPict="0">
                <anchor moveWithCells="1">
                  <from>
                    <xdr:col>49</xdr:col>
                    <xdr:colOff>22860</xdr:colOff>
                    <xdr:row>10</xdr:row>
                    <xdr:rowOff>22860</xdr:rowOff>
                  </from>
                  <to>
                    <xdr:col>50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9" r:id="rId684" name="Drop Down 915">
              <controlPr defaultSize="0" autoLine="0" autoPict="0">
                <anchor moveWithCells="1">
                  <from>
                    <xdr:col>49</xdr:col>
                    <xdr:colOff>22860</xdr:colOff>
                    <xdr:row>15</xdr:row>
                    <xdr:rowOff>22860</xdr:rowOff>
                  </from>
                  <to>
                    <xdr:col>49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0" r:id="rId685" name="Drop Down 916">
              <controlPr defaultSize="0" autoLine="0" autoPict="0">
                <anchor moveWithCells="1">
                  <from>
                    <xdr:col>49</xdr:col>
                    <xdr:colOff>22860</xdr:colOff>
                    <xdr:row>19</xdr:row>
                    <xdr:rowOff>22860</xdr:rowOff>
                  </from>
                  <to>
                    <xdr:col>50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1" r:id="rId686" name="Drop Down 917">
              <controlPr defaultSize="0" autoLine="0" autoPict="0">
                <anchor moveWithCells="1">
                  <from>
                    <xdr:col>49</xdr:col>
                    <xdr:colOff>22860</xdr:colOff>
                    <xdr:row>20</xdr:row>
                    <xdr:rowOff>22860</xdr:rowOff>
                  </from>
                  <to>
                    <xdr:col>50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2" r:id="rId687" name="Drop Down 918">
              <controlPr defaultSize="0" autoLine="0" autoPict="0">
                <anchor moveWithCells="1">
                  <from>
                    <xdr:col>49</xdr:col>
                    <xdr:colOff>22860</xdr:colOff>
                    <xdr:row>21</xdr:row>
                    <xdr:rowOff>22860</xdr:rowOff>
                  </from>
                  <to>
                    <xdr:col>50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3" r:id="rId688" name="Drop Down 919">
              <controlPr defaultSize="0" autoLine="0" autoPict="0">
                <anchor moveWithCells="1">
                  <from>
                    <xdr:col>49</xdr:col>
                    <xdr:colOff>22860</xdr:colOff>
                    <xdr:row>7</xdr:row>
                    <xdr:rowOff>30480</xdr:rowOff>
                  </from>
                  <to>
                    <xdr:col>50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4" r:id="rId689" name="Drop Down 920">
              <controlPr defaultSize="0" autoLine="0" autoPict="0">
                <anchor moveWithCells="1">
                  <from>
                    <xdr:col>49</xdr:col>
                    <xdr:colOff>22860</xdr:colOff>
                    <xdr:row>12</xdr:row>
                    <xdr:rowOff>22860</xdr:rowOff>
                  </from>
                  <to>
                    <xdr:col>50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" r:id="rId690" name="Drop Down 921">
              <controlPr defaultSize="0" autoLine="0" autoPict="0">
                <anchor moveWithCells="1">
                  <from>
                    <xdr:col>49</xdr:col>
                    <xdr:colOff>30480</xdr:colOff>
                    <xdr:row>13</xdr:row>
                    <xdr:rowOff>22860</xdr:rowOff>
                  </from>
                  <to>
                    <xdr:col>50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" r:id="rId691" name="Drop Down 922">
              <controlPr defaultSize="0" autoLine="0" autoPict="0">
                <anchor moveWithCells="1">
                  <from>
                    <xdr:col>49</xdr:col>
                    <xdr:colOff>7620</xdr:colOff>
                    <xdr:row>11</xdr:row>
                    <xdr:rowOff>22860</xdr:rowOff>
                  </from>
                  <to>
                    <xdr:col>50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" r:id="rId692" name="Drop Down 923">
              <controlPr defaultSize="0" autoLine="0" autoPict="0">
                <anchor moveWithCells="1">
                  <from>
                    <xdr:col>49</xdr:col>
                    <xdr:colOff>30480</xdr:colOff>
                    <xdr:row>14</xdr:row>
                    <xdr:rowOff>7620</xdr:rowOff>
                  </from>
                  <to>
                    <xdr:col>50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" r:id="rId693" name="Drop Down 924">
              <controlPr defaultSize="0" autoLine="0" autoPict="0">
                <anchor moveWithCells="1">
                  <from>
                    <xdr:col>49</xdr:col>
                    <xdr:colOff>22860</xdr:colOff>
                    <xdr:row>17</xdr:row>
                    <xdr:rowOff>22860</xdr:rowOff>
                  </from>
                  <to>
                    <xdr:col>49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" r:id="rId694" name="Drop Down 925">
              <controlPr defaultSize="0" autoLine="0" autoPict="0">
                <anchor moveWithCells="1">
                  <from>
                    <xdr:col>49</xdr:col>
                    <xdr:colOff>22860</xdr:colOff>
                    <xdr:row>18</xdr:row>
                    <xdr:rowOff>22860</xdr:rowOff>
                  </from>
                  <to>
                    <xdr:col>49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" r:id="rId695" name="Drop Down 927">
              <controlPr defaultSize="0" autoLine="0" autoPict="0">
                <anchor moveWithCells="1">
                  <from>
                    <xdr:col>50</xdr:col>
                    <xdr:colOff>22860</xdr:colOff>
                    <xdr:row>4</xdr:row>
                    <xdr:rowOff>22860</xdr:rowOff>
                  </from>
                  <to>
                    <xdr:col>50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" r:id="rId696" name="Drop Down 928">
              <controlPr defaultSize="0" autoLine="0" autoPict="0">
                <anchor moveWithCells="1">
                  <from>
                    <xdr:col>50</xdr:col>
                    <xdr:colOff>7620</xdr:colOff>
                    <xdr:row>8</xdr:row>
                    <xdr:rowOff>22860</xdr:rowOff>
                  </from>
                  <to>
                    <xdr:col>51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" r:id="rId697" name="Drop Down 929">
              <controlPr defaultSize="0" autoLine="0" autoPict="0">
                <anchor moveWithCells="1">
                  <from>
                    <xdr:col>50</xdr:col>
                    <xdr:colOff>7620</xdr:colOff>
                    <xdr:row>9</xdr:row>
                    <xdr:rowOff>22860</xdr:rowOff>
                  </from>
                  <to>
                    <xdr:col>51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" r:id="rId698" name="Drop Down 930">
              <controlPr defaultSize="0" autoLine="0" autoPict="0">
                <anchor moveWithCells="1">
                  <from>
                    <xdr:col>50</xdr:col>
                    <xdr:colOff>22860</xdr:colOff>
                    <xdr:row>10</xdr:row>
                    <xdr:rowOff>22860</xdr:rowOff>
                  </from>
                  <to>
                    <xdr:col>51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" r:id="rId699" name="Drop Down 931">
              <controlPr defaultSize="0" autoLine="0" autoPict="0">
                <anchor moveWithCells="1">
                  <from>
                    <xdr:col>50</xdr:col>
                    <xdr:colOff>22860</xdr:colOff>
                    <xdr:row>15</xdr:row>
                    <xdr:rowOff>22860</xdr:rowOff>
                  </from>
                  <to>
                    <xdr:col>50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" r:id="rId700" name="Drop Down 932">
              <controlPr defaultSize="0" autoLine="0" autoPict="0">
                <anchor moveWithCells="1">
                  <from>
                    <xdr:col>50</xdr:col>
                    <xdr:colOff>22860</xdr:colOff>
                    <xdr:row>19</xdr:row>
                    <xdr:rowOff>22860</xdr:rowOff>
                  </from>
                  <to>
                    <xdr:col>51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" r:id="rId701" name="Drop Down 933">
              <controlPr defaultSize="0" autoLine="0" autoPict="0">
                <anchor moveWithCells="1">
                  <from>
                    <xdr:col>50</xdr:col>
                    <xdr:colOff>22860</xdr:colOff>
                    <xdr:row>20</xdr:row>
                    <xdr:rowOff>22860</xdr:rowOff>
                  </from>
                  <to>
                    <xdr:col>51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" r:id="rId702" name="Drop Down 934">
              <controlPr defaultSize="0" autoLine="0" autoPict="0">
                <anchor moveWithCells="1">
                  <from>
                    <xdr:col>50</xdr:col>
                    <xdr:colOff>22860</xdr:colOff>
                    <xdr:row>21</xdr:row>
                    <xdr:rowOff>22860</xdr:rowOff>
                  </from>
                  <to>
                    <xdr:col>51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" r:id="rId703" name="Drop Down 935">
              <controlPr defaultSize="0" autoLine="0" autoPict="0">
                <anchor moveWithCells="1">
                  <from>
                    <xdr:col>50</xdr:col>
                    <xdr:colOff>22860</xdr:colOff>
                    <xdr:row>7</xdr:row>
                    <xdr:rowOff>30480</xdr:rowOff>
                  </from>
                  <to>
                    <xdr:col>51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" r:id="rId704" name="Drop Down 936">
              <controlPr defaultSize="0" autoLine="0" autoPict="0">
                <anchor moveWithCells="1">
                  <from>
                    <xdr:col>50</xdr:col>
                    <xdr:colOff>22860</xdr:colOff>
                    <xdr:row>12</xdr:row>
                    <xdr:rowOff>22860</xdr:rowOff>
                  </from>
                  <to>
                    <xdr:col>51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" r:id="rId705" name="Drop Down 937">
              <controlPr defaultSize="0" autoLine="0" autoPict="0">
                <anchor moveWithCells="1">
                  <from>
                    <xdr:col>50</xdr:col>
                    <xdr:colOff>30480</xdr:colOff>
                    <xdr:row>13</xdr:row>
                    <xdr:rowOff>22860</xdr:rowOff>
                  </from>
                  <to>
                    <xdr:col>51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" r:id="rId706" name="Drop Down 938">
              <controlPr defaultSize="0" autoLine="0" autoPict="0">
                <anchor moveWithCells="1">
                  <from>
                    <xdr:col>50</xdr:col>
                    <xdr:colOff>7620</xdr:colOff>
                    <xdr:row>11</xdr:row>
                    <xdr:rowOff>22860</xdr:rowOff>
                  </from>
                  <to>
                    <xdr:col>51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" r:id="rId707" name="Drop Down 939">
              <controlPr defaultSize="0" autoLine="0" autoPict="0">
                <anchor moveWithCells="1">
                  <from>
                    <xdr:col>50</xdr:col>
                    <xdr:colOff>30480</xdr:colOff>
                    <xdr:row>14</xdr:row>
                    <xdr:rowOff>7620</xdr:rowOff>
                  </from>
                  <to>
                    <xdr:col>51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" r:id="rId708" name="Drop Down 940">
              <controlPr defaultSize="0" autoLine="0" autoPict="0">
                <anchor moveWithCells="1">
                  <from>
                    <xdr:col>50</xdr:col>
                    <xdr:colOff>22860</xdr:colOff>
                    <xdr:row>17</xdr:row>
                    <xdr:rowOff>22860</xdr:rowOff>
                  </from>
                  <to>
                    <xdr:col>50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" r:id="rId709" name="Drop Down 941">
              <controlPr defaultSize="0" autoLine="0" autoPict="0">
                <anchor moveWithCells="1">
                  <from>
                    <xdr:col>50</xdr:col>
                    <xdr:colOff>22860</xdr:colOff>
                    <xdr:row>18</xdr:row>
                    <xdr:rowOff>22860</xdr:rowOff>
                  </from>
                  <to>
                    <xdr:col>50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" r:id="rId710" name="Drop Down 943">
              <controlPr defaultSize="0" autoLine="0" autoPict="0">
                <anchor moveWithCells="1">
                  <from>
                    <xdr:col>51</xdr:col>
                    <xdr:colOff>22860</xdr:colOff>
                    <xdr:row>4</xdr:row>
                    <xdr:rowOff>22860</xdr:rowOff>
                  </from>
                  <to>
                    <xdr:col>51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" r:id="rId711" name="Drop Down 944">
              <controlPr defaultSize="0" autoLine="0" autoPict="0">
                <anchor moveWithCells="1">
                  <from>
                    <xdr:col>51</xdr:col>
                    <xdr:colOff>7620</xdr:colOff>
                    <xdr:row>8</xdr:row>
                    <xdr:rowOff>22860</xdr:rowOff>
                  </from>
                  <to>
                    <xdr:col>52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" r:id="rId712" name="Drop Down 945">
              <controlPr defaultSize="0" autoLine="0" autoPict="0">
                <anchor moveWithCells="1">
                  <from>
                    <xdr:col>51</xdr:col>
                    <xdr:colOff>7620</xdr:colOff>
                    <xdr:row>9</xdr:row>
                    <xdr:rowOff>22860</xdr:rowOff>
                  </from>
                  <to>
                    <xdr:col>52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0" r:id="rId713" name="Drop Down 946">
              <controlPr defaultSize="0" autoLine="0" autoPict="0">
                <anchor moveWithCells="1">
                  <from>
                    <xdr:col>51</xdr:col>
                    <xdr:colOff>22860</xdr:colOff>
                    <xdr:row>10</xdr:row>
                    <xdr:rowOff>22860</xdr:rowOff>
                  </from>
                  <to>
                    <xdr:col>52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1" r:id="rId714" name="Drop Down 947">
              <controlPr defaultSize="0" autoLine="0" autoPict="0">
                <anchor moveWithCells="1">
                  <from>
                    <xdr:col>51</xdr:col>
                    <xdr:colOff>22860</xdr:colOff>
                    <xdr:row>15</xdr:row>
                    <xdr:rowOff>22860</xdr:rowOff>
                  </from>
                  <to>
                    <xdr:col>51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2" r:id="rId715" name="Drop Down 948">
              <controlPr defaultSize="0" autoLine="0" autoPict="0">
                <anchor moveWithCells="1">
                  <from>
                    <xdr:col>51</xdr:col>
                    <xdr:colOff>22860</xdr:colOff>
                    <xdr:row>19</xdr:row>
                    <xdr:rowOff>22860</xdr:rowOff>
                  </from>
                  <to>
                    <xdr:col>52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3" r:id="rId716" name="Drop Down 949">
              <controlPr defaultSize="0" autoLine="0" autoPict="0">
                <anchor moveWithCells="1">
                  <from>
                    <xdr:col>51</xdr:col>
                    <xdr:colOff>22860</xdr:colOff>
                    <xdr:row>20</xdr:row>
                    <xdr:rowOff>22860</xdr:rowOff>
                  </from>
                  <to>
                    <xdr:col>52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4" r:id="rId717" name="Drop Down 950">
              <controlPr defaultSize="0" autoLine="0" autoPict="0">
                <anchor moveWithCells="1">
                  <from>
                    <xdr:col>51</xdr:col>
                    <xdr:colOff>22860</xdr:colOff>
                    <xdr:row>21</xdr:row>
                    <xdr:rowOff>22860</xdr:rowOff>
                  </from>
                  <to>
                    <xdr:col>52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5" r:id="rId718" name="Drop Down 951">
              <controlPr defaultSize="0" autoLine="0" autoPict="0">
                <anchor moveWithCells="1">
                  <from>
                    <xdr:col>51</xdr:col>
                    <xdr:colOff>22860</xdr:colOff>
                    <xdr:row>7</xdr:row>
                    <xdr:rowOff>30480</xdr:rowOff>
                  </from>
                  <to>
                    <xdr:col>52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" r:id="rId719" name="Drop Down 952">
              <controlPr defaultSize="0" autoLine="0" autoPict="0">
                <anchor moveWithCells="1">
                  <from>
                    <xdr:col>51</xdr:col>
                    <xdr:colOff>22860</xdr:colOff>
                    <xdr:row>12</xdr:row>
                    <xdr:rowOff>22860</xdr:rowOff>
                  </from>
                  <to>
                    <xdr:col>52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7" r:id="rId720" name="Drop Down 953">
              <controlPr defaultSize="0" autoLine="0" autoPict="0">
                <anchor moveWithCells="1">
                  <from>
                    <xdr:col>51</xdr:col>
                    <xdr:colOff>30480</xdr:colOff>
                    <xdr:row>13</xdr:row>
                    <xdr:rowOff>22860</xdr:rowOff>
                  </from>
                  <to>
                    <xdr:col>52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8" r:id="rId721" name="Drop Down 954">
              <controlPr defaultSize="0" autoLine="0" autoPict="0">
                <anchor moveWithCells="1">
                  <from>
                    <xdr:col>51</xdr:col>
                    <xdr:colOff>7620</xdr:colOff>
                    <xdr:row>11</xdr:row>
                    <xdr:rowOff>22860</xdr:rowOff>
                  </from>
                  <to>
                    <xdr:col>52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9" r:id="rId722" name="Drop Down 955">
              <controlPr defaultSize="0" autoLine="0" autoPict="0">
                <anchor moveWithCells="1">
                  <from>
                    <xdr:col>51</xdr:col>
                    <xdr:colOff>30480</xdr:colOff>
                    <xdr:row>14</xdr:row>
                    <xdr:rowOff>7620</xdr:rowOff>
                  </from>
                  <to>
                    <xdr:col>52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0" r:id="rId723" name="Drop Down 956">
              <controlPr defaultSize="0" autoLine="0" autoPict="0">
                <anchor moveWithCells="1">
                  <from>
                    <xdr:col>51</xdr:col>
                    <xdr:colOff>22860</xdr:colOff>
                    <xdr:row>17</xdr:row>
                    <xdr:rowOff>22860</xdr:rowOff>
                  </from>
                  <to>
                    <xdr:col>51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1" r:id="rId724" name="Drop Down 957">
              <controlPr defaultSize="0" autoLine="0" autoPict="0">
                <anchor moveWithCells="1">
                  <from>
                    <xdr:col>51</xdr:col>
                    <xdr:colOff>22860</xdr:colOff>
                    <xdr:row>18</xdr:row>
                    <xdr:rowOff>22860</xdr:rowOff>
                  </from>
                  <to>
                    <xdr:col>51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3" r:id="rId725" name="Drop Down 959">
              <controlPr defaultSize="0" autoLine="0" autoPict="0">
                <anchor moveWithCells="1">
                  <from>
                    <xdr:col>52</xdr:col>
                    <xdr:colOff>22860</xdr:colOff>
                    <xdr:row>4</xdr:row>
                    <xdr:rowOff>22860</xdr:rowOff>
                  </from>
                  <to>
                    <xdr:col>52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4" r:id="rId726" name="Drop Down 960">
              <controlPr defaultSize="0" autoLine="0" autoPict="0">
                <anchor moveWithCells="1">
                  <from>
                    <xdr:col>52</xdr:col>
                    <xdr:colOff>7620</xdr:colOff>
                    <xdr:row>8</xdr:row>
                    <xdr:rowOff>22860</xdr:rowOff>
                  </from>
                  <to>
                    <xdr:col>53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5" r:id="rId727" name="Drop Down 961">
              <controlPr defaultSize="0" autoLine="0" autoPict="0">
                <anchor moveWithCells="1">
                  <from>
                    <xdr:col>52</xdr:col>
                    <xdr:colOff>7620</xdr:colOff>
                    <xdr:row>9</xdr:row>
                    <xdr:rowOff>22860</xdr:rowOff>
                  </from>
                  <to>
                    <xdr:col>53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" r:id="rId728" name="Drop Down 962">
              <controlPr defaultSize="0" autoLine="0" autoPict="0">
                <anchor moveWithCells="1">
                  <from>
                    <xdr:col>52</xdr:col>
                    <xdr:colOff>22860</xdr:colOff>
                    <xdr:row>10</xdr:row>
                    <xdr:rowOff>22860</xdr:rowOff>
                  </from>
                  <to>
                    <xdr:col>53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" r:id="rId729" name="Drop Down 963">
              <controlPr defaultSize="0" autoLine="0" autoPict="0">
                <anchor moveWithCells="1">
                  <from>
                    <xdr:col>52</xdr:col>
                    <xdr:colOff>22860</xdr:colOff>
                    <xdr:row>15</xdr:row>
                    <xdr:rowOff>22860</xdr:rowOff>
                  </from>
                  <to>
                    <xdr:col>52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8" r:id="rId730" name="Drop Down 964">
              <controlPr defaultSize="0" autoLine="0" autoPict="0">
                <anchor moveWithCells="1">
                  <from>
                    <xdr:col>52</xdr:col>
                    <xdr:colOff>22860</xdr:colOff>
                    <xdr:row>19</xdr:row>
                    <xdr:rowOff>22860</xdr:rowOff>
                  </from>
                  <to>
                    <xdr:col>53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9" r:id="rId731" name="Drop Down 965">
              <controlPr defaultSize="0" autoLine="0" autoPict="0">
                <anchor moveWithCells="1">
                  <from>
                    <xdr:col>52</xdr:col>
                    <xdr:colOff>22860</xdr:colOff>
                    <xdr:row>20</xdr:row>
                    <xdr:rowOff>22860</xdr:rowOff>
                  </from>
                  <to>
                    <xdr:col>53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0" r:id="rId732" name="Drop Down 966">
              <controlPr defaultSize="0" autoLine="0" autoPict="0">
                <anchor moveWithCells="1">
                  <from>
                    <xdr:col>52</xdr:col>
                    <xdr:colOff>22860</xdr:colOff>
                    <xdr:row>21</xdr:row>
                    <xdr:rowOff>22860</xdr:rowOff>
                  </from>
                  <to>
                    <xdr:col>53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1" r:id="rId733" name="Drop Down 967">
              <controlPr defaultSize="0" autoLine="0" autoPict="0">
                <anchor moveWithCells="1">
                  <from>
                    <xdr:col>52</xdr:col>
                    <xdr:colOff>22860</xdr:colOff>
                    <xdr:row>7</xdr:row>
                    <xdr:rowOff>30480</xdr:rowOff>
                  </from>
                  <to>
                    <xdr:col>53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2" r:id="rId734" name="Drop Down 968">
              <controlPr defaultSize="0" autoLine="0" autoPict="0">
                <anchor moveWithCells="1">
                  <from>
                    <xdr:col>52</xdr:col>
                    <xdr:colOff>22860</xdr:colOff>
                    <xdr:row>12</xdr:row>
                    <xdr:rowOff>22860</xdr:rowOff>
                  </from>
                  <to>
                    <xdr:col>53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3" r:id="rId735" name="Drop Down 969">
              <controlPr defaultSize="0" autoLine="0" autoPict="0">
                <anchor moveWithCells="1">
                  <from>
                    <xdr:col>52</xdr:col>
                    <xdr:colOff>30480</xdr:colOff>
                    <xdr:row>13</xdr:row>
                    <xdr:rowOff>22860</xdr:rowOff>
                  </from>
                  <to>
                    <xdr:col>53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4" r:id="rId736" name="Drop Down 970">
              <controlPr defaultSize="0" autoLine="0" autoPict="0">
                <anchor moveWithCells="1">
                  <from>
                    <xdr:col>52</xdr:col>
                    <xdr:colOff>7620</xdr:colOff>
                    <xdr:row>11</xdr:row>
                    <xdr:rowOff>22860</xdr:rowOff>
                  </from>
                  <to>
                    <xdr:col>53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5" r:id="rId737" name="Drop Down 971">
              <controlPr defaultSize="0" autoLine="0" autoPict="0">
                <anchor moveWithCells="1">
                  <from>
                    <xdr:col>52</xdr:col>
                    <xdr:colOff>30480</xdr:colOff>
                    <xdr:row>14</xdr:row>
                    <xdr:rowOff>7620</xdr:rowOff>
                  </from>
                  <to>
                    <xdr:col>53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6" r:id="rId738" name="Drop Down 972">
              <controlPr defaultSize="0" autoLine="0" autoPict="0">
                <anchor moveWithCells="1">
                  <from>
                    <xdr:col>52</xdr:col>
                    <xdr:colOff>22860</xdr:colOff>
                    <xdr:row>17</xdr:row>
                    <xdr:rowOff>22860</xdr:rowOff>
                  </from>
                  <to>
                    <xdr:col>52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7" r:id="rId739" name="Drop Down 973">
              <controlPr defaultSize="0" autoLine="0" autoPict="0">
                <anchor moveWithCells="1">
                  <from>
                    <xdr:col>52</xdr:col>
                    <xdr:colOff>22860</xdr:colOff>
                    <xdr:row>18</xdr:row>
                    <xdr:rowOff>22860</xdr:rowOff>
                  </from>
                  <to>
                    <xdr:col>52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9" r:id="rId740" name="Drop Down 975">
              <controlPr defaultSize="0" autoLine="0" autoPict="0">
                <anchor moveWithCells="1">
                  <from>
                    <xdr:col>53</xdr:col>
                    <xdr:colOff>22860</xdr:colOff>
                    <xdr:row>4</xdr:row>
                    <xdr:rowOff>22860</xdr:rowOff>
                  </from>
                  <to>
                    <xdr:col>53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0" r:id="rId741" name="Drop Down 976">
              <controlPr defaultSize="0" autoLine="0" autoPict="0">
                <anchor moveWithCells="1">
                  <from>
                    <xdr:col>53</xdr:col>
                    <xdr:colOff>7620</xdr:colOff>
                    <xdr:row>8</xdr:row>
                    <xdr:rowOff>22860</xdr:rowOff>
                  </from>
                  <to>
                    <xdr:col>54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1" r:id="rId742" name="Drop Down 977">
              <controlPr defaultSize="0" autoLine="0" autoPict="0">
                <anchor moveWithCells="1">
                  <from>
                    <xdr:col>53</xdr:col>
                    <xdr:colOff>7620</xdr:colOff>
                    <xdr:row>9</xdr:row>
                    <xdr:rowOff>22860</xdr:rowOff>
                  </from>
                  <to>
                    <xdr:col>54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2" r:id="rId743" name="Drop Down 978">
              <controlPr defaultSize="0" autoLine="0" autoPict="0">
                <anchor moveWithCells="1">
                  <from>
                    <xdr:col>53</xdr:col>
                    <xdr:colOff>22860</xdr:colOff>
                    <xdr:row>10</xdr:row>
                    <xdr:rowOff>22860</xdr:rowOff>
                  </from>
                  <to>
                    <xdr:col>54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3" r:id="rId744" name="Drop Down 979">
              <controlPr defaultSize="0" autoLine="0" autoPict="0">
                <anchor moveWithCells="1">
                  <from>
                    <xdr:col>53</xdr:col>
                    <xdr:colOff>22860</xdr:colOff>
                    <xdr:row>15</xdr:row>
                    <xdr:rowOff>22860</xdr:rowOff>
                  </from>
                  <to>
                    <xdr:col>53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4" r:id="rId745" name="Drop Down 980">
              <controlPr defaultSize="0" autoLine="0" autoPict="0">
                <anchor moveWithCells="1">
                  <from>
                    <xdr:col>53</xdr:col>
                    <xdr:colOff>22860</xdr:colOff>
                    <xdr:row>19</xdr:row>
                    <xdr:rowOff>22860</xdr:rowOff>
                  </from>
                  <to>
                    <xdr:col>54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5" r:id="rId746" name="Drop Down 981">
              <controlPr defaultSize="0" autoLine="0" autoPict="0">
                <anchor moveWithCells="1">
                  <from>
                    <xdr:col>53</xdr:col>
                    <xdr:colOff>22860</xdr:colOff>
                    <xdr:row>20</xdr:row>
                    <xdr:rowOff>22860</xdr:rowOff>
                  </from>
                  <to>
                    <xdr:col>54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6" r:id="rId747" name="Drop Down 982">
              <controlPr defaultSize="0" autoLine="0" autoPict="0">
                <anchor moveWithCells="1">
                  <from>
                    <xdr:col>53</xdr:col>
                    <xdr:colOff>22860</xdr:colOff>
                    <xdr:row>21</xdr:row>
                    <xdr:rowOff>22860</xdr:rowOff>
                  </from>
                  <to>
                    <xdr:col>54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7" r:id="rId748" name="Drop Down 983">
              <controlPr defaultSize="0" autoLine="0" autoPict="0">
                <anchor moveWithCells="1">
                  <from>
                    <xdr:col>53</xdr:col>
                    <xdr:colOff>22860</xdr:colOff>
                    <xdr:row>7</xdr:row>
                    <xdr:rowOff>30480</xdr:rowOff>
                  </from>
                  <to>
                    <xdr:col>54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8" r:id="rId749" name="Drop Down 984">
              <controlPr defaultSize="0" autoLine="0" autoPict="0">
                <anchor moveWithCells="1">
                  <from>
                    <xdr:col>53</xdr:col>
                    <xdr:colOff>22860</xdr:colOff>
                    <xdr:row>12</xdr:row>
                    <xdr:rowOff>22860</xdr:rowOff>
                  </from>
                  <to>
                    <xdr:col>54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9" r:id="rId750" name="Drop Down 985">
              <controlPr defaultSize="0" autoLine="0" autoPict="0">
                <anchor moveWithCells="1">
                  <from>
                    <xdr:col>53</xdr:col>
                    <xdr:colOff>30480</xdr:colOff>
                    <xdr:row>13</xdr:row>
                    <xdr:rowOff>22860</xdr:rowOff>
                  </from>
                  <to>
                    <xdr:col>54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0" r:id="rId751" name="Drop Down 986">
              <controlPr defaultSize="0" autoLine="0" autoPict="0">
                <anchor moveWithCells="1">
                  <from>
                    <xdr:col>53</xdr:col>
                    <xdr:colOff>7620</xdr:colOff>
                    <xdr:row>11</xdr:row>
                    <xdr:rowOff>22860</xdr:rowOff>
                  </from>
                  <to>
                    <xdr:col>54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1" r:id="rId752" name="Drop Down 987">
              <controlPr defaultSize="0" autoLine="0" autoPict="0">
                <anchor moveWithCells="1">
                  <from>
                    <xdr:col>53</xdr:col>
                    <xdr:colOff>30480</xdr:colOff>
                    <xdr:row>14</xdr:row>
                    <xdr:rowOff>7620</xdr:rowOff>
                  </from>
                  <to>
                    <xdr:col>54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2" r:id="rId753" name="Drop Down 988">
              <controlPr defaultSize="0" autoLine="0" autoPict="0">
                <anchor moveWithCells="1">
                  <from>
                    <xdr:col>53</xdr:col>
                    <xdr:colOff>22860</xdr:colOff>
                    <xdr:row>17</xdr:row>
                    <xdr:rowOff>22860</xdr:rowOff>
                  </from>
                  <to>
                    <xdr:col>53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3" r:id="rId754" name="Drop Down 989">
              <controlPr defaultSize="0" autoLine="0" autoPict="0">
                <anchor moveWithCells="1">
                  <from>
                    <xdr:col>53</xdr:col>
                    <xdr:colOff>22860</xdr:colOff>
                    <xdr:row>18</xdr:row>
                    <xdr:rowOff>22860</xdr:rowOff>
                  </from>
                  <to>
                    <xdr:col>53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5" r:id="rId755" name="Drop Down 991">
              <controlPr defaultSize="0" autoLine="0" autoPict="0">
                <anchor moveWithCells="1">
                  <from>
                    <xdr:col>54</xdr:col>
                    <xdr:colOff>22860</xdr:colOff>
                    <xdr:row>4</xdr:row>
                    <xdr:rowOff>22860</xdr:rowOff>
                  </from>
                  <to>
                    <xdr:col>54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6" r:id="rId756" name="Drop Down 992">
              <controlPr defaultSize="0" autoLine="0" autoPict="0">
                <anchor moveWithCells="1">
                  <from>
                    <xdr:col>54</xdr:col>
                    <xdr:colOff>7620</xdr:colOff>
                    <xdr:row>8</xdr:row>
                    <xdr:rowOff>22860</xdr:rowOff>
                  </from>
                  <to>
                    <xdr:col>55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7" r:id="rId757" name="Drop Down 993">
              <controlPr defaultSize="0" autoLine="0" autoPict="0">
                <anchor moveWithCells="1">
                  <from>
                    <xdr:col>54</xdr:col>
                    <xdr:colOff>7620</xdr:colOff>
                    <xdr:row>9</xdr:row>
                    <xdr:rowOff>22860</xdr:rowOff>
                  </from>
                  <to>
                    <xdr:col>55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8" r:id="rId758" name="Drop Down 994">
              <controlPr defaultSize="0" autoLine="0" autoPict="0">
                <anchor moveWithCells="1">
                  <from>
                    <xdr:col>54</xdr:col>
                    <xdr:colOff>22860</xdr:colOff>
                    <xdr:row>10</xdr:row>
                    <xdr:rowOff>22860</xdr:rowOff>
                  </from>
                  <to>
                    <xdr:col>55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9" r:id="rId759" name="Drop Down 995">
              <controlPr defaultSize="0" autoLine="0" autoPict="0">
                <anchor moveWithCells="1">
                  <from>
                    <xdr:col>54</xdr:col>
                    <xdr:colOff>22860</xdr:colOff>
                    <xdr:row>15</xdr:row>
                    <xdr:rowOff>22860</xdr:rowOff>
                  </from>
                  <to>
                    <xdr:col>54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0" r:id="rId760" name="Drop Down 996">
              <controlPr defaultSize="0" autoLine="0" autoPict="0">
                <anchor moveWithCells="1">
                  <from>
                    <xdr:col>54</xdr:col>
                    <xdr:colOff>22860</xdr:colOff>
                    <xdr:row>19</xdr:row>
                    <xdr:rowOff>22860</xdr:rowOff>
                  </from>
                  <to>
                    <xdr:col>55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1" r:id="rId761" name="Drop Down 997">
              <controlPr defaultSize="0" autoLine="0" autoPict="0">
                <anchor moveWithCells="1">
                  <from>
                    <xdr:col>54</xdr:col>
                    <xdr:colOff>22860</xdr:colOff>
                    <xdr:row>20</xdr:row>
                    <xdr:rowOff>22860</xdr:rowOff>
                  </from>
                  <to>
                    <xdr:col>55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2" r:id="rId762" name="Drop Down 998">
              <controlPr defaultSize="0" autoLine="0" autoPict="0">
                <anchor moveWithCells="1">
                  <from>
                    <xdr:col>54</xdr:col>
                    <xdr:colOff>22860</xdr:colOff>
                    <xdr:row>21</xdr:row>
                    <xdr:rowOff>22860</xdr:rowOff>
                  </from>
                  <to>
                    <xdr:col>55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3" r:id="rId763" name="Drop Down 999">
              <controlPr defaultSize="0" autoLine="0" autoPict="0">
                <anchor moveWithCells="1">
                  <from>
                    <xdr:col>54</xdr:col>
                    <xdr:colOff>22860</xdr:colOff>
                    <xdr:row>7</xdr:row>
                    <xdr:rowOff>30480</xdr:rowOff>
                  </from>
                  <to>
                    <xdr:col>55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4" r:id="rId764" name="Drop Down 1000">
              <controlPr defaultSize="0" autoLine="0" autoPict="0">
                <anchor moveWithCells="1">
                  <from>
                    <xdr:col>54</xdr:col>
                    <xdr:colOff>22860</xdr:colOff>
                    <xdr:row>12</xdr:row>
                    <xdr:rowOff>22860</xdr:rowOff>
                  </from>
                  <to>
                    <xdr:col>55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5" r:id="rId765" name="Drop Down 1001">
              <controlPr defaultSize="0" autoLine="0" autoPict="0">
                <anchor moveWithCells="1">
                  <from>
                    <xdr:col>54</xdr:col>
                    <xdr:colOff>30480</xdr:colOff>
                    <xdr:row>13</xdr:row>
                    <xdr:rowOff>22860</xdr:rowOff>
                  </from>
                  <to>
                    <xdr:col>55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6" r:id="rId766" name="Drop Down 1002">
              <controlPr defaultSize="0" autoLine="0" autoPict="0">
                <anchor moveWithCells="1">
                  <from>
                    <xdr:col>54</xdr:col>
                    <xdr:colOff>7620</xdr:colOff>
                    <xdr:row>11</xdr:row>
                    <xdr:rowOff>22860</xdr:rowOff>
                  </from>
                  <to>
                    <xdr:col>55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7" r:id="rId767" name="Drop Down 1003">
              <controlPr defaultSize="0" autoLine="0" autoPict="0">
                <anchor moveWithCells="1">
                  <from>
                    <xdr:col>54</xdr:col>
                    <xdr:colOff>30480</xdr:colOff>
                    <xdr:row>14</xdr:row>
                    <xdr:rowOff>7620</xdr:rowOff>
                  </from>
                  <to>
                    <xdr:col>55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8" r:id="rId768" name="Drop Down 1004">
              <controlPr defaultSize="0" autoLine="0" autoPict="0">
                <anchor moveWithCells="1">
                  <from>
                    <xdr:col>54</xdr:col>
                    <xdr:colOff>22860</xdr:colOff>
                    <xdr:row>17</xdr:row>
                    <xdr:rowOff>22860</xdr:rowOff>
                  </from>
                  <to>
                    <xdr:col>54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9" r:id="rId769" name="Drop Down 1005">
              <controlPr defaultSize="0" autoLine="0" autoPict="0">
                <anchor moveWithCells="1">
                  <from>
                    <xdr:col>54</xdr:col>
                    <xdr:colOff>22860</xdr:colOff>
                    <xdr:row>18</xdr:row>
                    <xdr:rowOff>22860</xdr:rowOff>
                  </from>
                  <to>
                    <xdr:col>54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1" r:id="rId770" name="Drop Down 1007">
              <controlPr defaultSize="0" autoLine="0" autoPict="0">
                <anchor moveWithCells="1">
                  <from>
                    <xdr:col>55</xdr:col>
                    <xdr:colOff>22860</xdr:colOff>
                    <xdr:row>4</xdr:row>
                    <xdr:rowOff>22860</xdr:rowOff>
                  </from>
                  <to>
                    <xdr:col>55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2" r:id="rId771" name="Drop Down 1008">
              <controlPr defaultSize="0" autoLine="0" autoPict="0">
                <anchor moveWithCells="1">
                  <from>
                    <xdr:col>55</xdr:col>
                    <xdr:colOff>7620</xdr:colOff>
                    <xdr:row>8</xdr:row>
                    <xdr:rowOff>22860</xdr:rowOff>
                  </from>
                  <to>
                    <xdr:col>56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3" r:id="rId772" name="Drop Down 1009">
              <controlPr defaultSize="0" autoLine="0" autoPict="0">
                <anchor moveWithCells="1">
                  <from>
                    <xdr:col>55</xdr:col>
                    <xdr:colOff>7620</xdr:colOff>
                    <xdr:row>9</xdr:row>
                    <xdr:rowOff>22860</xdr:rowOff>
                  </from>
                  <to>
                    <xdr:col>56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4" r:id="rId773" name="Drop Down 1010">
              <controlPr defaultSize="0" autoLine="0" autoPict="0">
                <anchor moveWithCells="1">
                  <from>
                    <xdr:col>55</xdr:col>
                    <xdr:colOff>22860</xdr:colOff>
                    <xdr:row>10</xdr:row>
                    <xdr:rowOff>22860</xdr:rowOff>
                  </from>
                  <to>
                    <xdr:col>56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5" r:id="rId774" name="Drop Down 1011">
              <controlPr defaultSize="0" autoLine="0" autoPict="0">
                <anchor moveWithCells="1">
                  <from>
                    <xdr:col>55</xdr:col>
                    <xdr:colOff>22860</xdr:colOff>
                    <xdr:row>15</xdr:row>
                    <xdr:rowOff>22860</xdr:rowOff>
                  </from>
                  <to>
                    <xdr:col>55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6" r:id="rId775" name="Drop Down 1012">
              <controlPr defaultSize="0" autoLine="0" autoPict="0">
                <anchor moveWithCells="1">
                  <from>
                    <xdr:col>55</xdr:col>
                    <xdr:colOff>22860</xdr:colOff>
                    <xdr:row>19</xdr:row>
                    <xdr:rowOff>22860</xdr:rowOff>
                  </from>
                  <to>
                    <xdr:col>56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7" r:id="rId776" name="Drop Down 1013">
              <controlPr defaultSize="0" autoLine="0" autoPict="0">
                <anchor moveWithCells="1">
                  <from>
                    <xdr:col>55</xdr:col>
                    <xdr:colOff>22860</xdr:colOff>
                    <xdr:row>20</xdr:row>
                    <xdr:rowOff>22860</xdr:rowOff>
                  </from>
                  <to>
                    <xdr:col>56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8" r:id="rId777" name="Drop Down 1014">
              <controlPr defaultSize="0" autoLine="0" autoPict="0">
                <anchor moveWithCells="1">
                  <from>
                    <xdr:col>55</xdr:col>
                    <xdr:colOff>22860</xdr:colOff>
                    <xdr:row>21</xdr:row>
                    <xdr:rowOff>22860</xdr:rowOff>
                  </from>
                  <to>
                    <xdr:col>56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9" r:id="rId778" name="Drop Down 1015">
              <controlPr defaultSize="0" autoLine="0" autoPict="0">
                <anchor moveWithCells="1">
                  <from>
                    <xdr:col>55</xdr:col>
                    <xdr:colOff>22860</xdr:colOff>
                    <xdr:row>7</xdr:row>
                    <xdr:rowOff>30480</xdr:rowOff>
                  </from>
                  <to>
                    <xdr:col>56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0" r:id="rId779" name="Drop Down 1016">
              <controlPr defaultSize="0" autoLine="0" autoPict="0">
                <anchor moveWithCells="1">
                  <from>
                    <xdr:col>55</xdr:col>
                    <xdr:colOff>22860</xdr:colOff>
                    <xdr:row>12</xdr:row>
                    <xdr:rowOff>22860</xdr:rowOff>
                  </from>
                  <to>
                    <xdr:col>56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1" r:id="rId780" name="Drop Down 1017">
              <controlPr defaultSize="0" autoLine="0" autoPict="0">
                <anchor moveWithCells="1">
                  <from>
                    <xdr:col>55</xdr:col>
                    <xdr:colOff>30480</xdr:colOff>
                    <xdr:row>13</xdr:row>
                    <xdr:rowOff>22860</xdr:rowOff>
                  </from>
                  <to>
                    <xdr:col>56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2" r:id="rId781" name="Drop Down 1018">
              <controlPr defaultSize="0" autoLine="0" autoPict="0">
                <anchor moveWithCells="1">
                  <from>
                    <xdr:col>55</xdr:col>
                    <xdr:colOff>7620</xdr:colOff>
                    <xdr:row>11</xdr:row>
                    <xdr:rowOff>22860</xdr:rowOff>
                  </from>
                  <to>
                    <xdr:col>56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3" r:id="rId782" name="Drop Down 1019">
              <controlPr defaultSize="0" autoLine="0" autoPict="0">
                <anchor moveWithCells="1">
                  <from>
                    <xdr:col>55</xdr:col>
                    <xdr:colOff>30480</xdr:colOff>
                    <xdr:row>14</xdr:row>
                    <xdr:rowOff>7620</xdr:rowOff>
                  </from>
                  <to>
                    <xdr:col>56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4" r:id="rId783" name="Drop Down 1020">
              <controlPr defaultSize="0" autoLine="0" autoPict="0">
                <anchor moveWithCells="1">
                  <from>
                    <xdr:col>55</xdr:col>
                    <xdr:colOff>22860</xdr:colOff>
                    <xdr:row>17</xdr:row>
                    <xdr:rowOff>22860</xdr:rowOff>
                  </from>
                  <to>
                    <xdr:col>55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5" r:id="rId784" name="Drop Down 1021">
              <controlPr defaultSize="0" autoLine="0" autoPict="0">
                <anchor moveWithCells="1">
                  <from>
                    <xdr:col>55</xdr:col>
                    <xdr:colOff>22860</xdr:colOff>
                    <xdr:row>18</xdr:row>
                    <xdr:rowOff>22860</xdr:rowOff>
                  </from>
                  <to>
                    <xdr:col>55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7" r:id="rId785" name="Drop Down 1023">
              <controlPr defaultSize="0" autoLine="0" autoPict="0">
                <anchor moveWithCells="1">
                  <from>
                    <xdr:col>56</xdr:col>
                    <xdr:colOff>22860</xdr:colOff>
                    <xdr:row>4</xdr:row>
                    <xdr:rowOff>22860</xdr:rowOff>
                  </from>
                  <to>
                    <xdr:col>56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0" r:id="rId786" name="Drop Down 1024">
              <controlPr defaultSize="0" autoLine="0" autoPict="0">
                <anchor moveWithCells="1">
                  <from>
                    <xdr:col>56</xdr:col>
                    <xdr:colOff>7620</xdr:colOff>
                    <xdr:row>8</xdr:row>
                    <xdr:rowOff>22860</xdr:rowOff>
                  </from>
                  <to>
                    <xdr:col>57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1" r:id="rId787" name="Drop Down 1025">
              <controlPr defaultSize="0" autoLine="0" autoPict="0">
                <anchor moveWithCells="1">
                  <from>
                    <xdr:col>56</xdr:col>
                    <xdr:colOff>7620</xdr:colOff>
                    <xdr:row>9</xdr:row>
                    <xdr:rowOff>22860</xdr:rowOff>
                  </from>
                  <to>
                    <xdr:col>57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788" name="Drop Down 1026">
              <controlPr defaultSize="0" autoLine="0" autoPict="0">
                <anchor moveWithCells="1">
                  <from>
                    <xdr:col>56</xdr:col>
                    <xdr:colOff>22860</xdr:colOff>
                    <xdr:row>10</xdr:row>
                    <xdr:rowOff>22860</xdr:rowOff>
                  </from>
                  <to>
                    <xdr:col>57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789" name="Drop Down 1027">
              <controlPr defaultSize="0" autoLine="0" autoPict="0">
                <anchor moveWithCells="1">
                  <from>
                    <xdr:col>56</xdr:col>
                    <xdr:colOff>22860</xdr:colOff>
                    <xdr:row>15</xdr:row>
                    <xdr:rowOff>22860</xdr:rowOff>
                  </from>
                  <to>
                    <xdr:col>56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90" name="Drop Down 1028">
              <controlPr defaultSize="0" autoLine="0" autoPict="0">
                <anchor moveWithCells="1">
                  <from>
                    <xdr:col>56</xdr:col>
                    <xdr:colOff>22860</xdr:colOff>
                    <xdr:row>19</xdr:row>
                    <xdr:rowOff>22860</xdr:rowOff>
                  </from>
                  <to>
                    <xdr:col>57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91" name="Drop Down 1029">
              <controlPr defaultSize="0" autoLine="0" autoPict="0">
                <anchor moveWithCells="1">
                  <from>
                    <xdr:col>56</xdr:col>
                    <xdr:colOff>22860</xdr:colOff>
                    <xdr:row>20</xdr:row>
                    <xdr:rowOff>22860</xdr:rowOff>
                  </from>
                  <to>
                    <xdr:col>57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792" name="Drop Down 1030">
              <controlPr defaultSize="0" autoLine="0" autoPict="0">
                <anchor moveWithCells="1">
                  <from>
                    <xdr:col>56</xdr:col>
                    <xdr:colOff>22860</xdr:colOff>
                    <xdr:row>21</xdr:row>
                    <xdr:rowOff>22860</xdr:rowOff>
                  </from>
                  <to>
                    <xdr:col>57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793" name="Drop Down 1031">
              <controlPr defaultSize="0" autoLine="0" autoPict="0">
                <anchor moveWithCells="1">
                  <from>
                    <xdr:col>56</xdr:col>
                    <xdr:colOff>22860</xdr:colOff>
                    <xdr:row>7</xdr:row>
                    <xdr:rowOff>30480</xdr:rowOff>
                  </from>
                  <to>
                    <xdr:col>57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794" name="Drop Down 1032">
              <controlPr defaultSize="0" autoLine="0" autoPict="0">
                <anchor moveWithCells="1">
                  <from>
                    <xdr:col>56</xdr:col>
                    <xdr:colOff>22860</xdr:colOff>
                    <xdr:row>12</xdr:row>
                    <xdr:rowOff>22860</xdr:rowOff>
                  </from>
                  <to>
                    <xdr:col>57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795" name="Drop Down 1033">
              <controlPr defaultSize="0" autoLine="0" autoPict="0">
                <anchor moveWithCells="1">
                  <from>
                    <xdr:col>56</xdr:col>
                    <xdr:colOff>30480</xdr:colOff>
                    <xdr:row>13</xdr:row>
                    <xdr:rowOff>22860</xdr:rowOff>
                  </from>
                  <to>
                    <xdr:col>57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796" name="Drop Down 1034">
              <controlPr defaultSize="0" autoLine="0" autoPict="0">
                <anchor moveWithCells="1">
                  <from>
                    <xdr:col>56</xdr:col>
                    <xdr:colOff>7620</xdr:colOff>
                    <xdr:row>11</xdr:row>
                    <xdr:rowOff>22860</xdr:rowOff>
                  </from>
                  <to>
                    <xdr:col>57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797" name="Drop Down 1035">
              <controlPr defaultSize="0" autoLine="0" autoPict="0">
                <anchor moveWithCells="1">
                  <from>
                    <xdr:col>56</xdr:col>
                    <xdr:colOff>30480</xdr:colOff>
                    <xdr:row>14</xdr:row>
                    <xdr:rowOff>7620</xdr:rowOff>
                  </from>
                  <to>
                    <xdr:col>57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798" name="Drop Down 1036">
              <controlPr defaultSize="0" autoLine="0" autoPict="0">
                <anchor moveWithCells="1">
                  <from>
                    <xdr:col>56</xdr:col>
                    <xdr:colOff>22860</xdr:colOff>
                    <xdr:row>17</xdr:row>
                    <xdr:rowOff>22860</xdr:rowOff>
                  </from>
                  <to>
                    <xdr:col>56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99" name="Drop Down 1037">
              <controlPr defaultSize="0" autoLine="0" autoPict="0">
                <anchor moveWithCells="1">
                  <from>
                    <xdr:col>56</xdr:col>
                    <xdr:colOff>22860</xdr:colOff>
                    <xdr:row>18</xdr:row>
                    <xdr:rowOff>22860</xdr:rowOff>
                  </from>
                  <to>
                    <xdr:col>56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800" name="Drop Down 1039">
              <controlPr defaultSize="0" autoLine="0" autoPict="0">
                <anchor moveWithCells="1">
                  <from>
                    <xdr:col>57</xdr:col>
                    <xdr:colOff>22860</xdr:colOff>
                    <xdr:row>4</xdr:row>
                    <xdr:rowOff>22860</xdr:rowOff>
                  </from>
                  <to>
                    <xdr:col>57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01" name="Drop Down 1040">
              <controlPr defaultSize="0" autoLine="0" autoPict="0">
                <anchor moveWithCells="1">
                  <from>
                    <xdr:col>57</xdr:col>
                    <xdr:colOff>7620</xdr:colOff>
                    <xdr:row>8</xdr:row>
                    <xdr:rowOff>22860</xdr:rowOff>
                  </from>
                  <to>
                    <xdr:col>58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802" name="Drop Down 1041">
              <controlPr defaultSize="0" autoLine="0" autoPict="0">
                <anchor moveWithCells="1">
                  <from>
                    <xdr:col>57</xdr:col>
                    <xdr:colOff>7620</xdr:colOff>
                    <xdr:row>9</xdr:row>
                    <xdr:rowOff>22860</xdr:rowOff>
                  </from>
                  <to>
                    <xdr:col>58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803" name="Drop Down 1042">
              <controlPr defaultSize="0" autoLine="0" autoPict="0">
                <anchor moveWithCells="1">
                  <from>
                    <xdr:col>57</xdr:col>
                    <xdr:colOff>22860</xdr:colOff>
                    <xdr:row>10</xdr:row>
                    <xdr:rowOff>22860</xdr:rowOff>
                  </from>
                  <to>
                    <xdr:col>58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804" name="Drop Down 1043">
              <controlPr defaultSize="0" autoLine="0" autoPict="0">
                <anchor moveWithCells="1">
                  <from>
                    <xdr:col>57</xdr:col>
                    <xdr:colOff>22860</xdr:colOff>
                    <xdr:row>15</xdr:row>
                    <xdr:rowOff>22860</xdr:rowOff>
                  </from>
                  <to>
                    <xdr:col>57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805" name="Drop Down 1044">
              <controlPr defaultSize="0" autoLine="0" autoPict="0">
                <anchor moveWithCells="1">
                  <from>
                    <xdr:col>57</xdr:col>
                    <xdr:colOff>22860</xdr:colOff>
                    <xdr:row>19</xdr:row>
                    <xdr:rowOff>22860</xdr:rowOff>
                  </from>
                  <to>
                    <xdr:col>58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806" name="Drop Down 1045">
              <controlPr defaultSize="0" autoLine="0" autoPict="0">
                <anchor moveWithCells="1">
                  <from>
                    <xdr:col>57</xdr:col>
                    <xdr:colOff>22860</xdr:colOff>
                    <xdr:row>20</xdr:row>
                    <xdr:rowOff>22860</xdr:rowOff>
                  </from>
                  <to>
                    <xdr:col>58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807" name="Drop Down 1046">
              <controlPr defaultSize="0" autoLine="0" autoPict="0">
                <anchor moveWithCells="1">
                  <from>
                    <xdr:col>57</xdr:col>
                    <xdr:colOff>22860</xdr:colOff>
                    <xdr:row>21</xdr:row>
                    <xdr:rowOff>22860</xdr:rowOff>
                  </from>
                  <to>
                    <xdr:col>58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808" name="Drop Down 1047">
              <controlPr defaultSize="0" autoLine="0" autoPict="0">
                <anchor moveWithCells="1">
                  <from>
                    <xdr:col>57</xdr:col>
                    <xdr:colOff>22860</xdr:colOff>
                    <xdr:row>7</xdr:row>
                    <xdr:rowOff>30480</xdr:rowOff>
                  </from>
                  <to>
                    <xdr:col>58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809" name="Drop Down 1048">
              <controlPr defaultSize="0" autoLine="0" autoPict="0">
                <anchor moveWithCells="1">
                  <from>
                    <xdr:col>57</xdr:col>
                    <xdr:colOff>22860</xdr:colOff>
                    <xdr:row>12</xdr:row>
                    <xdr:rowOff>22860</xdr:rowOff>
                  </from>
                  <to>
                    <xdr:col>58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810" name="Drop Down 1049">
              <controlPr defaultSize="0" autoLine="0" autoPict="0">
                <anchor moveWithCells="1">
                  <from>
                    <xdr:col>57</xdr:col>
                    <xdr:colOff>30480</xdr:colOff>
                    <xdr:row>13</xdr:row>
                    <xdr:rowOff>22860</xdr:rowOff>
                  </from>
                  <to>
                    <xdr:col>58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811" name="Drop Down 1050">
              <controlPr defaultSize="0" autoLine="0" autoPict="0">
                <anchor moveWithCells="1">
                  <from>
                    <xdr:col>57</xdr:col>
                    <xdr:colOff>7620</xdr:colOff>
                    <xdr:row>11</xdr:row>
                    <xdr:rowOff>22860</xdr:rowOff>
                  </from>
                  <to>
                    <xdr:col>58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812" name="Drop Down 1051">
              <controlPr defaultSize="0" autoLine="0" autoPict="0">
                <anchor moveWithCells="1">
                  <from>
                    <xdr:col>57</xdr:col>
                    <xdr:colOff>30480</xdr:colOff>
                    <xdr:row>14</xdr:row>
                    <xdr:rowOff>7620</xdr:rowOff>
                  </from>
                  <to>
                    <xdr:col>58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813" name="Drop Down 1052">
              <controlPr defaultSize="0" autoLine="0" autoPict="0">
                <anchor moveWithCells="1">
                  <from>
                    <xdr:col>57</xdr:col>
                    <xdr:colOff>22860</xdr:colOff>
                    <xdr:row>17</xdr:row>
                    <xdr:rowOff>22860</xdr:rowOff>
                  </from>
                  <to>
                    <xdr:col>57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814" name="Drop Down 1053">
              <controlPr defaultSize="0" autoLine="0" autoPict="0">
                <anchor moveWithCells="1">
                  <from>
                    <xdr:col>57</xdr:col>
                    <xdr:colOff>22860</xdr:colOff>
                    <xdr:row>18</xdr:row>
                    <xdr:rowOff>22860</xdr:rowOff>
                  </from>
                  <to>
                    <xdr:col>57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815" name="Drop Down 1055">
              <controlPr defaultSize="0" autoLine="0" autoPict="0">
                <anchor moveWithCells="1">
                  <from>
                    <xdr:col>58</xdr:col>
                    <xdr:colOff>22860</xdr:colOff>
                    <xdr:row>4</xdr:row>
                    <xdr:rowOff>22860</xdr:rowOff>
                  </from>
                  <to>
                    <xdr:col>58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816" name="Drop Down 1056">
              <controlPr defaultSize="0" autoLine="0" autoPict="0">
                <anchor moveWithCells="1">
                  <from>
                    <xdr:col>58</xdr:col>
                    <xdr:colOff>7620</xdr:colOff>
                    <xdr:row>8</xdr:row>
                    <xdr:rowOff>22860</xdr:rowOff>
                  </from>
                  <to>
                    <xdr:col>59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817" name="Drop Down 1057">
              <controlPr defaultSize="0" autoLine="0" autoPict="0">
                <anchor moveWithCells="1">
                  <from>
                    <xdr:col>58</xdr:col>
                    <xdr:colOff>7620</xdr:colOff>
                    <xdr:row>9</xdr:row>
                    <xdr:rowOff>22860</xdr:rowOff>
                  </from>
                  <to>
                    <xdr:col>59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818" name="Drop Down 1058">
              <controlPr defaultSize="0" autoLine="0" autoPict="0">
                <anchor moveWithCells="1">
                  <from>
                    <xdr:col>58</xdr:col>
                    <xdr:colOff>22860</xdr:colOff>
                    <xdr:row>10</xdr:row>
                    <xdr:rowOff>22860</xdr:rowOff>
                  </from>
                  <to>
                    <xdr:col>59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819" name="Drop Down 1059">
              <controlPr defaultSize="0" autoLine="0" autoPict="0">
                <anchor moveWithCells="1">
                  <from>
                    <xdr:col>58</xdr:col>
                    <xdr:colOff>22860</xdr:colOff>
                    <xdr:row>15</xdr:row>
                    <xdr:rowOff>22860</xdr:rowOff>
                  </from>
                  <to>
                    <xdr:col>58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820" name="Drop Down 1060">
              <controlPr defaultSize="0" autoLine="0" autoPict="0">
                <anchor moveWithCells="1">
                  <from>
                    <xdr:col>58</xdr:col>
                    <xdr:colOff>22860</xdr:colOff>
                    <xdr:row>19</xdr:row>
                    <xdr:rowOff>22860</xdr:rowOff>
                  </from>
                  <to>
                    <xdr:col>59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821" name="Drop Down 1061">
              <controlPr defaultSize="0" autoLine="0" autoPict="0">
                <anchor moveWithCells="1">
                  <from>
                    <xdr:col>58</xdr:col>
                    <xdr:colOff>22860</xdr:colOff>
                    <xdr:row>20</xdr:row>
                    <xdr:rowOff>22860</xdr:rowOff>
                  </from>
                  <to>
                    <xdr:col>59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822" name="Drop Down 1062">
              <controlPr defaultSize="0" autoLine="0" autoPict="0">
                <anchor moveWithCells="1">
                  <from>
                    <xdr:col>58</xdr:col>
                    <xdr:colOff>22860</xdr:colOff>
                    <xdr:row>21</xdr:row>
                    <xdr:rowOff>22860</xdr:rowOff>
                  </from>
                  <to>
                    <xdr:col>59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823" name="Drop Down 1063">
              <controlPr defaultSize="0" autoLine="0" autoPict="0">
                <anchor moveWithCells="1">
                  <from>
                    <xdr:col>58</xdr:col>
                    <xdr:colOff>22860</xdr:colOff>
                    <xdr:row>7</xdr:row>
                    <xdr:rowOff>30480</xdr:rowOff>
                  </from>
                  <to>
                    <xdr:col>59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824" name="Drop Down 1064">
              <controlPr defaultSize="0" autoLine="0" autoPict="0">
                <anchor moveWithCells="1">
                  <from>
                    <xdr:col>58</xdr:col>
                    <xdr:colOff>22860</xdr:colOff>
                    <xdr:row>12</xdr:row>
                    <xdr:rowOff>22860</xdr:rowOff>
                  </from>
                  <to>
                    <xdr:col>59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825" name="Drop Down 1065">
              <controlPr defaultSize="0" autoLine="0" autoPict="0">
                <anchor moveWithCells="1">
                  <from>
                    <xdr:col>58</xdr:col>
                    <xdr:colOff>30480</xdr:colOff>
                    <xdr:row>13</xdr:row>
                    <xdr:rowOff>22860</xdr:rowOff>
                  </from>
                  <to>
                    <xdr:col>59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826" name="Drop Down 1066">
              <controlPr defaultSize="0" autoLine="0" autoPict="0">
                <anchor moveWithCells="1">
                  <from>
                    <xdr:col>58</xdr:col>
                    <xdr:colOff>7620</xdr:colOff>
                    <xdr:row>11</xdr:row>
                    <xdr:rowOff>22860</xdr:rowOff>
                  </from>
                  <to>
                    <xdr:col>59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827" name="Drop Down 1067">
              <controlPr defaultSize="0" autoLine="0" autoPict="0">
                <anchor moveWithCells="1">
                  <from>
                    <xdr:col>58</xdr:col>
                    <xdr:colOff>30480</xdr:colOff>
                    <xdr:row>14</xdr:row>
                    <xdr:rowOff>7620</xdr:rowOff>
                  </from>
                  <to>
                    <xdr:col>59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828" name="Drop Down 1068">
              <controlPr defaultSize="0" autoLine="0" autoPict="0">
                <anchor moveWithCells="1">
                  <from>
                    <xdr:col>58</xdr:col>
                    <xdr:colOff>22860</xdr:colOff>
                    <xdr:row>17</xdr:row>
                    <xdr:rowOff>22860</xdr:rowOff>
                  </from>
                  <to>
                    <xdr:col>58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829" name="Drop Down 1069">
              <controlPr defaultSize="0" autoLine="0" autoPict="0">
                <anchor moveWithCells="1">
                  <from>
                    <xdr:col>58</xdr:col>
                    <xdr:colOff>22860</xdr:colOff>
                    <xdr:row>18</xdr:row>
                    <xdr:rowOff>22860</xdr:rowOff>
                  </from>
                  <to>
                    <xdr:col>58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830" name="Drop Down 1071">
              <controlPr defaultSize="0" autoLine="0" autoPict="0">
                <anchor moveWithCells="1">
                  <from>
                    <xdr:col>59</xdr:col>
                    <xdr:colOff>22860</xdr:colOff>
                    <xdr:row>4</xdr:row>
                    <xdr:rowOff>22860</xdr:rowOff>
                  </from>
                  <to>
                    <xdr:col>59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831" name="Drop Down 1072">
              <controlPr defaultSize="0" autoLine="0" autoPict="0">
                <anchor moveWithCells="1">
                  <from>
                    <xdr:col>59</xdr:col>
                    <xdr:colOff>7620</xdr:colOff>
                    <xdr:row>8</xdr:row>
                    <xdr:rowOff>22860</xdr:rowOff>
                  </from>
                  <to>
                    <xdr:col>60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832" name="Drop Down 1073">
              <controlPr defaultSize="0" autoLine="0" autoPict="0">
                <anchor moveWithCells="1">
                  <from>
                    <xdr:col>59</xdr:col>
                    <xdr:colOff>7620</xdr:colOff>
                    <xdr:row>9</xdr:row>
                    <xdr:rowOff>22860</xdr:rowOff>
                  </from>
                  <to>
                    <xdr:col>60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833" name="Drop Down 1074">
              <controlPr defaultSize="0" autoLine="0" autoPict="0">
                <anchor moveWithCells="1">
                  <from>
                    <xdr:col>59</xdr:col>
                    <xdr:colOff>22860</xdr:colOff>
                    <xdr:row>10</xdr:row>
                    <xdr:rowOff>22860</xdr:rowOff>
                  </from>
                  <to>
                    <xdr:col>60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834" name="Drop Down 1075">
              <controlPr defaultSize="0" autoLine="0" autoPict="0">
                <anchor moveWithCells="1">
                  <from>
                    <xdr:col>59</xdr:col>
                    <xdr:colOff>22860</xdr:colOff>
                    <xdr:row>15</xdr:row>
                    <xdr:rowOff>22860</xdr:rowOff>
                  </from>
                  <to>
                    <xdr:col>59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835" name="Drop Down 1076">
              <controlPr defaultSize="0" autoLine="0" autoPict="0">
                <anchor moveWithCells="1">
                  <from>
                    <xdr:col>59</xdr:col>
                    <xdr:colOff>22860</xdr:colOff>
                    <xdr:row>19</xdr:row>
                    <xdr:rowOff>22860</xdr:rowOff>
                  </from>
                  <to>
                    <xdr:col>60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836" name="Drop Down 1077">
              <controlPr defaultSize="0" autoLine="0" autoPict="0">
                <anchor moveWithCells="1">
                  <from>
                    <xdr:col>59</xdr:col>
                    <xdr:colOff>22860</xdr:colOff>
                    <xdr:row>20</xdr:row>
                    <xdr:rowOff>22860</xdr:rowOff>
                  </from>
                  <to>
                    <xdr:col>60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837" name="Drop Down 1078">
              <controlPr defaultSize="0" autoLine="0" autoPict="0">
                <anchor moveWithCells="1">
                  <from>
                    <xdr:col>59</xdr:col>
                    <xdr:colOff>22860</xdr:colOff>
                    <xdr:row>21</xdr:row>
                    <xdr:rowOff>22860</xdr:rowOff>
                  </from>
                  <to>
                    <xdr:col>60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838" name="Drop Down 1079">
              <controlPr defaultSize="0" autoLine="0" autoPict="0">
                <anchor moveWithCells="1">
                  <from>
                    <xdr:col>59</xdr:col>
                    <xdr:colOff>22860</xdr:colOff>
                    <xdr:row>7</xdr:row>
                    <xdr:rowOff>30480</xdr:rowOff>
                  </from>
                  <to>
                    <xdr:col>60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839" name="Drop Down 1080">
              <controlPr defaultSize="0" autoLine="0" autoPict="0">
                <anchor moveWithCells="1">
                  <from>
                    <xdr:col>59</xdr:col>
                    <xdr:colOff>22860</xdr:colOff>
                    <xdr:row>12</xdr:row>
                    <xdr:rowOff>22860</xdr:rowOff>
                  </from>
                  <to>
                    <xdr:col>60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840" name="Drop Down 1081">
              <controlPr defaultSize="0" autoLine="0" autoPict="0">
                <anchor moveWithCells="1">
                  <from>
                    <xdr:col>59</xdr:col>
                    <xdr:colOff>30480</xdr:colOff>
                    <xdr:row>13</xdr:row>
                    <xdr:rowOff>22860</xdr:rowOff>
                  </from>
                  <to>
                    <xdr:col>60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841" name="Drop Down 1082">
              <controlPr defaultSize="0" autoLine="0" autoPict="0">
                <anchor moveWithCells="1">
                  <from>
                    <xdr:col>59</xdr:col>
                    <xdr:colOff>7620</xdr:colOff>
                    <xdr:row>11</xdr:row>
                    <xdr:rowOff>22860</xdr:rowOff>
                  </from>
                  <to>
                    <xdr:col>60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r:id="rId842" name="Drop Down 1083">
              <controlPr defaultSize="0" autoLine="0" autoPict="0">
                <anchor moveWithCells="1">
                  <from>
                    <xdr:col>59</xdr:col>
                    <xdr:colOff>30480</xdr:colOff>
                    <xdr:row>14</xdr:row>
                    <xdr:rowOff>7620</xdr:rowOff>
                  </from>
                  <to>
                    <xdr:col>60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r:id="rId843" name="Drop Down 1084">
              <controlPr defaultSize="0" autoLine="0" autoPict="0">
                <anchor moveWithCells="1">
                  <from>
                    <xdr:col>59</xdr:col>
                    <xdr:colOff>22860</xdr:colOff>
                    <xdr:row>17</xdr:row>
                    <xdr:rowOff>22860</xdr:rowOff>
                  </from>
                  <to>
                    <xdr:col>59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r:id="rId844" name="Drop Down 1085">
              <controlPr defaultSize="0" autoLine="0" autoPict="0">
                <anchor moveWithCells="1">
                  <from>
                    <xdr:col>59</xdr:col>
                    <xdr:colOff>22860</xdr:colOff>
                    <xdr:row>18</xdr:row>
                    <xdr:rowOff>22860</xdr:rowOff>
                  </from>
                  <to>
                    <xdr:col>59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r:id="rId845" name="Drop Down 1087">
              <controlPr defaultSize="0" autoLine="0" autoPict="0">
                <anchor moveWithCells="1">
                  <from>
                    <xdr:col>60</xdr:col>
                    <xdr:colOff>22860</xdr:colOff>
                    <xdr:row>4</xdr:row>
                    <xdr:rowOff>22860</xdr:rowOff>
                  </from>
                  <to>
                    <xdr:col>60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r:id="rId846" name="Drop Down 1088">
              <controlPr defaultSize="0" autoLine="0" autoPict="0">
                <anchor moveWithCells="1">
                  <from>
                    <xdr:col>60</xdr:col>
                    <xdr:colOff>7620</xdr:colOff>
                    <xdr:row>8</xdr:row>
                    <xdr:rowOff>22860</xdr:rowOff>
                  </from>
                  <to>
                    <xdr:col>61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r:id="rId847" name="Drop Down 1089">
              <controlPr defaultSize="0" autoLine="0" autoPict="0">
                <anchor moveWithCells="1">
                  <from>
                    <xdr:col>60</xdr:col>
                    <xdr:colOff>7620</xdr:colOff>
                    <xdr:row>9</xdr:row>
                    <xdr:rowOff>22860</xdr:rowOff>
                  </from>
                  <to>
                    <xdr:col>61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r:id="rId848" name="Drop Down 1090">
              <controlPr defaultSize="0" autoLine="0" autoPict="0">
                <anchor moveWithCells="1">
                  <from>
                    <xdr:col>60</xdr:col>
                    <xdr:colOff>22860</xdr:colOff>
                    <xdr:row>10</xdr:row>
                    <xdr:rowOff>22860</xdr:rowOff>
                  </from>
                  <to>
                    <xdr:col>61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r:id="rId849" name="Drop Down 1091">
              <controlPr defaultSize="0" autoLine="0" autoPict="0">
                <anchor moveWithCells="1">
                  <from>
                    <xdr:col>60</xdr:col>
                    <xdr:colOff>22860</xdr:colOff>
                    <xdr:row>15</xdr:row>
                    <xdr:rowOff>22860</xdr:rowOff>
                  </from>
                  <to>
                    <xdr:col>60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r:id="rId850" name="Drop Down 1092">
              <controlPr defaultSize="0" autoLine="0" autoPict="0">
                <anchor moveWithCells="1">
                  <from>
                    <xdr:col>60</xdr:col>
                    <xdr:colOff>22860</xdr:colOff>
                    <xdr:row>19</xdr:row>
                    <xdr:rowOff>22860</xdr:rowOff>
                  </from>
                  <to>
                    <xdr:col>61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r:id="rId851" name="Drop Down 1093">
              <controlPr defaultSize="0" autoLine="0" autoPict="0">
                <anchor moveWithCells="1">
                  <from>
                    <xdr:col>60</xdr:col>
                    <xdr:colOff>22860</xdr:colOff>
                    <xdr:row>20</xdr:row>
                    <xdr:rowOff>22860</xdr:rowOff>
                  </from>
                  <to>
                    <xdr:col>61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r:id="rId852" name="Drop Down 1094">
              <controlPr defaultSize="0" autoLine="0" autoPict="0">
                <anchor moveWithCells="1">
                  <from>
                    <xdr:col>60</xdr:col>
                    <xdr:colOff>22860</xdr:colOff>
                    <xdr:row>21</xdr:row>
                    <xdr:rowOff>22860</xdr:rowOff>
                  </from>
                  <to>
                    <xdr:col>61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r:id="rId853" name="Drop Down 1095">
              <controlPr defaultSize="0" autoLine="0" autoPict="0">
                <anchor moveWithCells="1">
                  <from>
                    <xdr:col>60</xdr:col>
                    <xdr:colOff>22860</xdr:colOff>
                    <xdr:row>7</xdr:row>
                    <xdr:rowOff>30480</xdr:rowOff>
                  </from>
                  <to>
                    <xdr:col>61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854" name="Drop Down 1096">
              <controlPr defaultSize="0" autoLine="0" autoPict="0">
                <anchor moveWithCells="1">
                  <from>
                    <xdr:col>60</xdr:col>
                    <xdr:colOff>22860</xdr:colOff>
                    <xdr:row>12</xdr:row>
                    <xdr:rowOff>22860</xdr:rowOff>
                  </from>
                  <to>
                    <xdr:col>61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r:id="rId855" name="Drop Down 1097">
              <controlPr defaultSize="0" autoLine="0" autoPict="0">
                <anchor moveWithCells="1">
                  <from>
                    <xdr:col>60</xdr:col>
                    <xdr:colOff>30480</xdr:colOff>
                    <xdr:row>13</xdr:row>
                    <xdr:rowOff>22860</xdr:rowOff>
                  </from>
                  <to>
                    <xdr:col>61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r:id="rId856" name="Drop Down 1098">
              <controlPr defaultSize="0" autoLine="0" autoPict="0">
                <anchor moveWithCells="1">
                  <from>
                    <xdr:col>60</xdr:col>
                    <xdr:colOff>7620</xdr:colOff>
                    <xdr:row>11</xdr:row>
                    <xdr:rowOff>22860</xdr:rowOff>
                  </from>
                  <to>
                    <xdr:col>61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r:id="rId857" name="Drop Down 1099">
              <controlPr defaultSize="0" autoLine="0" autoPict="0">
                <anchor moveWithCells="1">
                  <from>
                    <xdr:col>60</xdr:col>
                    <xdr:colOff>30480</xdr:colOff>
                    <xdr:row>14</xdr:row>
                    <xdr:rowOff>7620</xdr:rowOff>
                  </from>
                  <to>
                    <xdr:col>61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r:id="rId858" name="Drop Down 1100">
              <controlPr defaultSize="0" autoLine="0" autoPict="0">
                <anchor moveWithCells="1">
                  <from>
                    <xdr:col>60</xdr:col>
                    <xdr:colOff>22860</xdr:colOff>
                    <xdr:row>17</xdr:row>
                    <xdr:rowOff>22860</xdr:rowOff>
                  </from>
                  <to>
                    <xdr:col>60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r:id="rId859" name="Drop Down 1101">
              <controlPr defaultSize="0" autoLine="0" autoPict="0">
                <anchor moveWithCells="1">
                  <from>
                    <xdr:col>60</xdr:col>
                    <xdr:colOff>22860</xdr:colOff>
                    <xdr:row>18</xdr:row>
                    <xdr:rowOff>22860</xdr:rowOff>
                  </from>
                  <to>
                    <xdr:col>60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9" r:id="rId860" name="Drop Down 1103">
              <controlPr defaultSize="0" autoLine="0" autoPict="0">
                <anchor moveWithCells="1">
                  <from>
                    <xdr:col>61</xdr:col>
                    <xdr:colOff>22860</xdr:colOff>
                    <xdr:row>4</xdr:row>
                    <xdr:rowOff>22860</xdr:rowOff>
                  </from>
                  <to>
                    <xdr:col>61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0" r:id="rId861" name="Drop Down 1104">
              <controlPr defaultSize="0" autoLine="0" autoPict="0">
                <anchor moveWithCells="1">
                  <from>
                    <xdr:col>61</xdr:col>
                    <xdr:colOff>7620</xdr:colOff>
                    <xdr:row>8</xdr:row>
                    <xdr:rowOff>22860</xdr:rowOff>
                  </from>
                  <to>
                    <xdr:col>62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1" r:id="rId862" name="Drop Down 1105">
              <controlPr defaultSize="0" autoLine="0" autoPict="0">
                <anchor moveWithCells="1">
                  <from>
                    <xdr:col>61</xdr:col>
                    <xdr:colOff>7620</xdr:colOff>
                    <xdr:row>9</xdr:row>
                    <xdr:rowOff>22860</xdr:rowOff>
                  </from>
                  <to>
                    <xdr:col>62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2" r:id="rId863" name="Drop Down 1106">
              <controlPr defaultSize="0" autoLine="0" autoPict="0">
                <anchor moveWithCells="1">
                  <from>
                    <xdr:col>61</xdr:col>
                    <xdr:colOff>22860</xdr:colOff>
                    <xdr:row>10</xdr:row>
                    <xdr:rowOff>22860</xdr:rowOff>
                  </from>
                  <to>
                    <xdr:col>62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3" r:id="rId864" name="Drop Down 1107">
              <controlPr defaultSize="0" autoLine="0" autoPict="0">
                <anchor moveWithCells="1">
                  <from>
                    <xdr:col>61</xdr:col>
                    <xdr:colOff>22860</xdr:colOff>
                    <xdr:row>15</xdr:row>
                    <xdr:rowOff>22860</xdr:rowOff>
                  </from>
                  <to>
                    <xdr:col>61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4" r:id="rId865" name="Drop Down 1108">
              <controlPr defaultSize="0" autoLine="0" autoPict="0">
                <anchor moveWithCells="1">
                  <from>
                    <xdr:col>61</xdr:col>
                    <xdr:colOff>22860</xdr:colOff>
                    <xdr:row>19</xdr:row>
                    <xdr:rowOff>22860</xdr:rowOff>
                  </from>
                  <to>
                    <xdr:col>62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5" r:id="rId866" name="Drop Down 1109">
              <controlPr defaultSize="0" autoLine="0" autoPict="0">
                <anchor moveWithCells="1">
                  <from>
                    <xdr:col>61</xdr:col>
                    <xdr:colOff>22860</xdr:colOff>
                    <xdr:row>20</xdr:row>
                    <xdr:rowOff>22860</xdr:rowOff>
                  </from>
                  <to>
                    <xdr:col>62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6" r:id="rId867" name="Drop Down 1110">
              <controlPr defaultSize="0" autoLine="0" autoPict="0">
                <anchor moveWithCells="1">
                  <from>
                    <xdr:col>61</xdr:col>
                    <xdr:colOff>22860</xdr:colOff>
                    <xdr:row>21</xdr:row>
                    <xdr:rowOff>22860</xdr:rowOff>
                  </from>
                  <to>
                    <xdr:col>62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7" r:id="rId868" name="Drop Down 1111">
              <controlPr defaultSize="0" autoLine="0" autoPict="0">
                <anchor moveWithCells="1">
                  <from>
                    <xdr:col>61</xdr:col>
                    <xdr:colOff>22860</xdr:colOff>
                    <xdr:row>7</xdr:row>
                    <xdr:rowOff>30480</xdr:rowOff>
                  </from>
                  <to>
                    <xdr:col>62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8" r:id="rId869" name="Drop Down 1112">
              <controlPr defaultSize="0" autoLine="0" autoPict="0">
                <anchor moveWithCells="1">
                  <from>
                    <xdr:col>61</xdr:col>
                    <xdr:colOff>22860</xdr:colOff>
                    <xdr:row>12</xdr:row>
                    <xdr:rowOff>22860</xdr:rowOff>
                  </from>
                  <to>
                    <xdr:col>62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9" r:id="rId870" name="Drop Down 1113">
              <controlPr defaultSize="0" autoLine="0" autoPict="0">
                <anchor moveWithCells="1">
                  <from>
                    <xdr:col>61</xdr:col>
                    <xdr:colOff>30480</xdr:colOff>
                    <xdr:row>13</xdr:row>
                    <xdr:rowOff>22860</xdr:rowOff>
                  </from>
                  <to>
                    <xdr:col>62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0" r:id="rId871" name="Drop Down 1114">
              <controlPr defaultSize="0" autoLine="0" autoPict="0">
                <anchor moveWithCells="1">
                  <from>
                    <xdr:col>61</xdr:col>
                    <xdr:colOff>7620</xdr:colOff>
                    <xdr:row>11</xdr:row>
                    <xdr:rowOff>22860</xdr:rowOff>
                  </from>
                  <to>
                    <xdr:col>62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1" r:id="rId872" name="Drop Down 1115">
              <controlPr defaultSize="0" autoLine="0" autoPict="0">
                <anchor moveWithCells="1">
                  <from>
                    <xdr:col>61</xdr:col>
                    <xdr:colOff>30480</xdr:colOff>
                    <xdr:row>14</xdr:row>
                    <xdr:rowOff>7620</xdr:rowOff>
                  </from>
                  <to>
                    <xdr:col>62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2" r:id="rId873" name="Drop Down 1116">
              <controlPr defaultSize="0" autoLine="0" autoPict="0">
                <anchor moveWithCells="1">
                  <from>
                    <xdr:col>61</xdr:col>
                    <xdr:colOff>22860</xdr:colOff>
                    <xdr:row>17</xdr:row>
                    <xdr:rowOff>22860</xdr:rowOff>
                  </from>
                  <to>
                    <xdr:col>61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3" r:id="rId874" name="Drop Down 1117">
              <controlPr defaultSize="0" autoLine="0" autoPict="0">
                <anchor moveWithCells="1">
                  <from>
                    <xdr:col>61</xdr:col>
                    <xdr:colOff>22860</xdr:colOff>
                    <xdr:row>18</xdr:row>
                    <xdr:rowOff>22860</xdr:rowOff>
                  </from>
                  <to>
                    <xdr:col>61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5" r:id="rId875" name="Drop Down 1119">
              <controlPr defaultSize="0" autoLine="0" autoPict="0">
                <anchor moveWithCells="1">
                  <from>
                    <xdr:col>62</xdr:col>
                    <xdr:colOff>22860</xdr:colOff>
                    <xdr:row>4</xdr:row>
                    <xdr:rowOff>22860</xdr:rowOff>
                  </from>
                  <to>
                    <xdr:col>62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6" r:id="rId876" name="Drop Down 1120">
              <controlPr defaultSize="0" autoLine="0" autoPict="0">
                <anchor moveWithCells="1">
                  <from>
                    <xdr:col>62</xdr:col>
                    <xdr:colOff>7620</xdr:colOff>
                    <xdr:row>8</xdr:row>
                    <xdr:rowOff>22860</xdr:rowOff>
                  </from>
                  <to>
                    <xdr:col>63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7" r:id="rId877" name="Drop Down 1121">
              <controlPr defaultSize="0" autoLine="0" autoPict="0">
                <anchor moveWithCells="1">
                  <from>
                    <xdr:col>62</xdr:col>
                    <xdr:colOff>7620</xdr:colOff>
                    <xdr:row>9</xdr:row>
                    <xdr:rowOff>22860</xdr:rowOff>
                  </from>
                  <to>
                    <xdr:col>63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8" r:id="rId878" name="Drop Down 1122">
              <controlPr defaultSize="0" autoLine="0" autoPict="0">
                <anchor moveWithCells="1">
                  <from>
                    <xdr:col>62</xdr:col>
                    <xdr:colOff>22860</xdr:colOff>
                    <xdr:row>10</xdr:row>
                    <xdr:rowOff>22860</xdr:rowOff>
                  </from>
                  <to>
                    <xdr:col>63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9" r:id="rId879" name="Drop Down 1123">
              <controlPr defaultSize="0" autoLine="0" autoPict="0">
                <anchor moveWithCells="1">
                  <from>
                    <xdr:col>62</xdr:col>
                    <xdr:colOff>22860</xdr:colOff>
                    <xdr:row>15</xdr:row>
                    <xdr:rowOff>22860</xdr:rowOff>
                  </from>
                  <to>
                    <xdr:col>62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0" r:id="rId880" name="Drop Down 1124">
              <controlPr defaultSize="0" autoLine="0" autoPict="0">
                <anchor moveWithCells="1">
                  <from>
                    <xdr:col>62</xdr:col>
                    <xdr:colOff>22860</xdr:colOff>
                    <xdr:row>19</xdr:row>
                    <xdr:rowOff>22860</xdr:rowOff>
                  </from>
                  <to>
                    <xdr:col>63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1" r:id="rId881" name="Drop Down 1125">
              <controlPr defaultSize="0" autoLine="0" autoPict="0">
                <anchor moveWithCells="1">
                  <from>
                    <xdr:col>62</xdr:col>
                    <xdr:colOff>22860</xdr:colOff>
                    <xdr:row>20</xdr:row>
                    <xdr:rowOff>22860</xdr:rowOff>
                  </from>
                  <to>
                    <xdr:col>63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2" r:id="rId882" name="Drop Down 1126">
              <controlPr defaultSize="0" autoLine="0" autoPict="0">
                <anchor moveWithCells="1">
                  <from>
                    <xdr:col>62</xdr:col>
                    <xdr:colOff>22860</xdr:colOff>
                    <xdr:row>21</xdr:row>
                    <xdr:rowOff>22860</xdr:rowOff>
                  </from>
                  <to>
                    <xdr:col>63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3" r:id="rId883" name="Drop Down 1127">
              <controlPr defaultSize="0" autoLine="0" autoPict="0">
                <anchor moveWithCells="1">
                  <from>
                    <xdr:col>62</xdr:col>
                    <xdr:colOff>22860</xdr:colOff>
                    <xdr:row>7</xdr:row>
                    <xdr:rowOff>30480</xdr:rowOff>
                  </from>
                  <to>
                    <xdr:col>63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4" r:id="rId884" name="Drop Down 1128">
              <controlPr defaultSize="0" autoLine="0" autoPict="0">
                <anchor moveWithCells="1">
                  <from>
                    <xdr:col>62</xdr:col>
                    <xdr:colOff>22860</xdr:colOff>
                    <xdr:row>12</xdr:row>
                    <xdr:rowOff>22860</xdr:rowOff>
                  </from>
                  <to>
                    <xdr:col>63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5" r:id="rId885" name="Drop Down 1129">
              <controlPr defaultSize="0" autoLine="0" autoPict="0">
                <anchor moveWithCells="1">
                  <from>
                    <xdr:col>62</xdr:col>
                    <xdr:colOff>30480</xdr:colOff>
                    <xdr:row>13</xdr:row>
                    <xdr:rowOff>22860</xdr:rowOff>
                  </from>
                  <to>
                    <xdr:col>63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6" r:id="rId886" name="Drop Down 1130">
              <controlPr defaultSize="0" autoLine="0" autoPict="0">
                <anchor moveWithCells="1">
                  <from>
                    <xdr:col>62</xdr:col>
                    <xdr:colOff>7620</xdr:colOff>
                    <xdr:row>11</xdr:row>
                    <xdr:rowOff>22860</xdr:rowOff>
                  </from>
                  <to>
                    <xdr:col>63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7" r:id="rId887" name="Drop Down 1131">
              <controlPr defaultSize="0" autoLine="0" autoPict="0">
                <anchor moveWithCells="1">
                  <from>
                    <xdr:col>62</xdr:col>
                    <xdr:colOff>30480</xdr:colOff>
                    <xdr:row>14</xdr:row>
                    <xdr:rowOff>7620</xdr:rowOff>
                  </from>
                  <to>
                    <xdr:col>63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8" r:id="rId888" name="Drop Down 1132">
              <controlPr defaultSize="0" autoLine="0" autoPict="0">
                <anchor moveWithCells="1">
                  <from>
                    <xdr:col>62</xdr:col>
                    <xdr:colOff>22860</xdr:colOff>
                    <xdr:row>17</xdr:row>
                    <xdr:rowOff>22860</xdr:rowOff>
                  </from>
                  <to>
                    <xdr:col>62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9" r:id="rId889" name="Drop Down 1133">
              <controlPr defaultSize="0" autoLine="0" autoPict="0">
                <anchor moveWithCells="1">
                  <from>
                    <xdr:col>62</xdr:col>
                    <xdr:colOff>22860</xdr:colOff>
                    <xdr:row>18</xdr:row>
                    <xdr:rowOff>22860</xdr:rowOff>
                  </from>
                  <to>
                    <xdr:col>62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1" r:id="rId890" name="Drop Down 1135">
              <controlPr defaultSize="0" autoLine="0" autoPict="0">
                <anchor moveWithCells="1">
                  <from>
                    <xdr:col>63</xdr:col>
                    <xdr:colOff>22860</xdr:colOff>
                    <xdr:row>4</xdr:row>
                    <xdr:rowOff>22860</xdr:rowOff>
                  </from>
                  <to>
                    <xdr:col>63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2" r:id="rId891" name="Drop Down 1136">
              <controlPr defaultSize="0" autoLine="0" autoPict="0">
                <anchor moveWithCells="1">
                  <from>
                    <xdr:col>63</xdr:col>
                    <xdr:colOff>7620</xdr:colOff>
                    <xdr:row>8</xdr:row>
                    <xdr:rowOff>22860</xdr:rowOff>
                  </from>
                  <to>
                    <xdr:col>64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3" r:id="rId892" name="Drop Down 1137">
              <controlPr defaultSize="0" autoLine="0" autoPict="0">
                <anchor moveWithCells="1">
                  <from>
                    <xdr:col>63</xdr:col>
                    <xdr:colOff>7620</xdr:colOff>
                    <xdr:row>9</xdr:row>
                    <xdr:rowOff>22860</xdr:rowOff>
                  </from>
                  <to>
                    <xdr:col>64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4" r:id="rId893" name="Drop Down 1138">
              <controlPr defaultSize="0" autoLine="0" autoPict="0">
                <anchor moveWithCells="1">
                  <from>
                    <xdr:col>63</xdr:col>
                    <xdr:colOff>22860</xdr:colOff>
                    <xdr:row>10</xdr:row>
                    <xdr:rowOff>22860</xdr:rowOff>
                  </from>
                  <to>
                    <xdr:col>64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5" r:id="rId894" name="Drop Down 1139">
              <controlPr defaultSize="0" autoLine="0" autoPict="0">
                <anchor moveWithCells="1">
                  <from>
                    <xdr:col>63</xdr:col>
                    <xdr:colOff>22860</xdr:colOff>
                    <xdr:row>15</xdr:row>
                    <xdr:rowOff>22860</xdr:rowOff>
                  </from>
                  <to>
                    <xdr:col>63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6" r:id="rId895" name="Drop Down 1140">
              <controlPr defaultSize="0" autoLine="0" autoPict="0">
                <anchor moveWithCells="1">
                  <from>
                    <xdr:col>63</xdr:col>
                    <xdr:colOff>22860</xdr:colOff>
                    <xdr:row>19</xdr:row>
                    <xdr:rowOff>22860</xdr:rowOff>
                  </from>
                  <to>
                    <xdr:col>64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7" r:id="rId896" name="Drop Down 1141">
              <controlPr defaultSize="0" autoLine="0" autoPict="0">
                <anchor moveWithCells="1">
                  <from>
                    <xdr:col>63</xdr:col>
                    <xdr:colOff>22860</xdr:colOff>
                    <xdr:row>20</xdr:row>
                    <xdr:rowOff>22860</xdr:rowOff>
                  </from>
                  <to>
                    <xdr:col>64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8" r:id="rId897" name="Drop Down 1142">
              <controlPr defaultSize="0" autoLine="0" autoPict="0">
                <anchor moveWithCells="1">
                  <from>
                    <xdr:col>63</xdr:col>
                    <xdr:colOff>22860</xdr:colOff>
                    <xdr:row>21</xdr:row>
                    <xdr:rowOff>22860</xdr:rowOff>
                  </from>
                  <to>
                    <xdr:col>64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9" r:id="rId898" name="Drop Down 1143">
              <controlPr defaultSize="0" autoLine="0" autoPict="0">
                <anchor moveWithCells="1">
                  <from>
                    <xdr:col>63</xdr:col>
                    <xdr:colOff>22860</xdr:colOff>
                    <xdr:row>7</xdr:row>
                    <xdr:rowOff>30480</xdr:rowOff>
                  </from>
                  <to>
                    <xdr:col>64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0" r:id="rId899" name="Drop Down 1144">
              <controlPr defaultSize="0" autoLine="0" autoPict="0">
                <anchor moveWithCells="1">
                  <from>
                    <xdr:col>63</xdr:col>
                    <xdr:colOff>22860</xdr:colOff>
                    <xdr:row>12</xdr:row>
                    <xdr:rowOff>22860</xdr:rowOff>
                  </from>
                  <to>
                    <xdr:col>64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1" r:id="rId900" name="Drop Down 1145">
              <controlPr defaultSize="0" autoLine="0" autoPict="0">
                <anchor moveWithCells="1">
                  <from>
                    <xdr:col>63</xdr:col>
                    <xdr:colOff>30480</xdr:colOff>
                    <xdr:row>13</xdr:row>
                    <xdr:rowOff>22860</xdr:rowOff>
                  </from>
                  <to>
                    <xdr:col>64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2" r:id="rId901" name="Drop Down 1146">
              <controlPr defaultSize="0" autoLine="0" autoPict="0">
                <anchor moveWithCells="1">
                  <from>
                    <xdr:col>63</xdr:col>
                    <xdr:colOff>7620</xdr:colOff>
                    <xdr:row>11</xdr:row>
                    <xdr:rowOff>22860</xdr:rowOff>
                  </from>
                  <to>
                    <xdr:col>64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3" r:id="rId902" name="Drop Down 1147">
              <controlPr defaultSize="0" autoLine="0" autoPict="0">
                <anchor moveWithCells="1">
                  <from>
                    <xdr:col>63</xdr:col>
                    <xdr:colOff>30480</xdr:colOff>
                    <xdr:row>14</xdr:row>
                    <xdr:rowOff>7620</xdr:rowOff>
                  </from>
                  <to>
                    <xdr:col>64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4" r:id="rId903" name="Drop Down 1148">
              <controlPr defaultSize="0" autoLine="0" autoPict="0">
                <anchor moveWithCells="1">
                  <from>
                    <xdr:col>63</xdr:col>
                    <xdr:colOff>22860</xdr:colOff>
                    <xdr:row>17</xdr:row>
                    <xdr:rowOff>22860</xdr:rowOff>
                  </from>
                  <to>
                    <xdr:col>63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5" r:id="rId904" name="Drop Down 1149">
              <controlPr defaultSize="0" autoLine="0" autoPict="0">
                <anchor moveWithCells="1">
                  <from>
                    <xdr:col>63</xdr:col>
                    <xdr:colOff>22860</xdr:colOff>
                    <xdr:row>18</xdr:row>
                    <xdr:rowOff>22860</xdr:rowOff>
                  </from>
                  <to>
                    <xdr:col>63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7" r:id="rId905" name="Drop Down 1151">
              <controlPr defaultSize="0" autoLine="0" autoPict="0">
                <anchor moveWithCells="1">
                  <from>
                    <xdr:col>64</xdr:col>
                    <xdr:colOff>22860</xdr:colOff>
                    <xdr:row>4</xdr:row>
                    <xdr:rowOff>22860</xdr:rowOff>
                  </from>
                  <to>
                    <xdr:col>64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8" r:id="rId906" name="Drop Down 1152">
              <controlPr defaultSize="0" autoLine="0" autoPict="0">
                <anchor moveWithCells="1">
                  <from>
                    <xdr:col>64</xdr:col>
                    <xdr:colOff>7620</xdr:colOff>
                    <xdr:row>8</xdr:row>
                    <xdr:rowOff>22860</xdr:rowOff>
                  </from>
                  <to>
                    <xdr:col>65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9" r:id="rId907" name="Drop Down 1153">
              <controlPr defaultSize="0" autoLine="0" autoPict="0">
                <anchor moveWithCells="1">
                  <from>
                    <xdr:col>64</xdr:col>
                    <xdr:colOff>7620</xdr:colOff>
                    <xdr:row>9</xdr:row>
                    <xdr:rowOff>22860</xdr:rowOff>
                  </from>
                  <to>
                    <xdr:col>65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0" r:id="rId908" name="Drop Down 1154">
              <controlPr defaultSize="0" autoLine="0" autoPict="0">
                <anchor moveWithCells="1">
                  <from>
                    <xdr:col>64</xdr:col>
                    <xdr:colOff>22860</xdr:colOff>
                    <xdr:row>10</xdr:row>
                    <xdr:rowOff>22860</xdr:rowOff>
                  </from>
                  <to>
                    <xdr:col>65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1" r:id="rId909" name="Drop Down 1155">
              <controlPr defaultSize="0" autoLine="0" autoPict="0">
                <anchor moveWithCells="1">
                  <from>
                    <xdr:col>64</xdr:col>
                    <xdr:colOff>22860</xdr:colOff>
                    <xdr:row>15</xdr:row>
                    <xdr:rowOff>22860</xdr:rowOff>
                  </from>
                  <to>
                    <xdr:col>64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2" r:id="rId910" name="Drop Down 1156">
              <controlPr defaultSize="0" autoLine="0" autoPict="0">
                <anchor moveWithCells="1">
                  <from>
                    <xdr:col>64</xdr:col>
                    <xdr:colOff>22860</xdr:colOff>
                    <xdr:row>19</xdr:row>
                    <xdr:rowOff>22860</xdr:rowOff>
                  </from>
                  <to>
                    <xdr:col>65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3" r:id="rId911" name="Drop Down 1157">
              <controlPr defaultSize="0" autoLine="0" autoPict="0">
                <anchor moveWithCells="1">
                  <from>
                    <xdr:col>64</xdr:col>
                    <xdr:colOff>22860</xdr:colOff>
                    <xdr:row>20</xdr:row>
                    <xdr:rowOff>22860</xdr:rowOff>
                  </from>
                  <to>
                    <xdr:col>65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4" r:id="rId912" name="Drop Down 1158">
              <controlPr defaultSize="0" autoLine="0" autoPict="0">
                <anchor moveWithCells="1">
                  <from>
                    <xdr:col>64</xdr:col>
                    <xdr:colOff>22860</xdr:colOff>
                    <xdr:row>21</xdr:row>
                    <xdr:rowOff>22860</xdr:rowOff>
                  </from>
                  <to>
                    <xdr:col>65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5" r:id="rId913" name="Drop Down 1159">
              <controlPr defaultSize="0" autoLine="0" autoPict="0">
                <anchor moveWithCells="1">
                  <from>
                    <xdr:col>64</xdr:col>
                    <xdr:colOff>22860</xdr:colOff>
                    <xdr:row>7</xdr:row>
                    <xdr:rowOff>30480</xdr:rowOff>
                  </from>
                  <to>
                    <xdr:col>65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6" r:id="rId914" name="Drop Down 1160">
              <controlPr defaultSize="0" autoLine="0" autoPict="0">
                <anchor moveWithCells="1">
                  <from>
                    <xdr:col>64</xdr:col>
                    <xdr:colOff>22860</xdr:colOff>
                    <xdr:row>12</xdr:row>
                    <xdr:rowOff>22860</xdr:rowOff>
                  </from>
                  <to>
                    <xdr:col>65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7" r:id="rId915" name="Drop Down 1161">
              <controlPr defaultSize="0" autoLine="0" autoPict="0">
                <anchor moveWithCells="1">
                  <from>
                    <xdr:col>64</xdr:col>
                    <xdr:colOff>30480</xdr:colOff>
                    <xdr:row>13</xdr:row>
                    <xdr:rowOff>22860</xdr:rowOff>
                  </from>
                  <to>
                    <xdr:col>65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8" r:id="rId916" name="Drop Down 1162">
              <controlPr defaultSize="0" autoLine="0" autoPict="0">
                <anchor moveWithCells="1">
                  <from>
                    <xdr:col>64</xdr:col>
                    <xdr:colOff>7620</xdr:colOff>
                    <xdr:row>11</xdr:row>
                    <xdr:rowOff>22860</xdr:rowOff>
                  </from>
                  <to>
                    <xdr:col>65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9" r:id="rId917" name="Drop Down 1163">
              <controlPr defaultSize="0" autoLine="0" autoPict="0">
                <anchor moveWithCells="1">
                  <from>
                    <xdr:col>64</xdr:col>
                    <xdr:colOff>30480</xdr:colOff>
                    <xdr:row>14</xdr:row>
                    <xdr:rowOff>7620</xdr:rowOff>
                  </from>
                  <to>
                    <xdr:col>65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0" r:id="rId918" name="Drop Down 1164">
              <controlPr defaultSize="0" autoLine="0" autoPict="0">
                <anchor moveWithCells="1">
                  <from>
                    <xdr:col>64</xdr:col>
                    <xdr:colOff>22860</xdr:colOff>
                    <xdr:row>17</xdr:row>
                    <xdr:rowOff>22860</xdr:rowOff>
                  </from>
                  <to>
                    <xdr:col>64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1" r:id="rId919" name="Drop Down 1165">
              <controlPr defaultSize="0" autoLine="0" autoPict="0">
                <anchor moveWithCells="1">
                  <from>
                    <xdr:col>64</xdr:col>
                    <xdr:colOff>22860</xdr:colOff>
                    <xdr:row>18</xdr:row>
                    <xdr:rowOff>22860</xdr:rowOff>
                  </from>
                  <to>
                    <xdr:col>64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3" r:id="rId920" name="Drop Down 1167">
              <controlPr defaultSize="0" autoLine="0" autoPict="0">
                <anchor moveWithCells="1">
                  <from>
                    <xdr:col>65</xdr:col>
                    <xdr:colOff>22860</xdr:colOff>
                    <xdr:row>4</xdr:row>
                    <xdr:rowOff>22860</xdr:rowOff>
                  </from>
                  <to>
                    <xdr:col>65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4" r:id="rId921" name="Drop Down 1168">
              <controlPr defaultSize="0" autoLine="0" autoPict="0">
                <anchor moveWithCells="1">
                  <from>
                    <xdr:col>65</xdr:col>
                    <xdr:colOff>7620</xdr:colOff>
                    <xdr:row>8</xdr:row>
                    <xdr:rowOff>22860</xdr:rowOff>
                  </from>
                  <to>
                    <xdr:col>66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5" r:id="rId922" name="Drop Down 1169">
              <controlPr defaultSize="0" autoLine="0" autoPict="0">
                <anchor moveWithCells="1">
                  <from>
                    <xdr:col>65</xdr:col>
                    <xdr:colOff>7620</xdr:colOff>
                    <xdr:row>9</xdr:row>
                    <xdr:rowOff>22860</xdr:rowOff>
                  </from>
                  <to>
                    <xdr:col>66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6" r:id="rId923" name="Drop Down 1170">
              <controlPr defaultSize="0" autoLine="0" autoPict="0">
                <anchor moveWithCells="1">
                  <from>
                    <xdr:col>65</xdr:col>
                    <xdr:colOff>22860</xdr:colOff>
                    <xdr:row>10</xdr:row>
                    <xdr:rowOff>22860</xdr:rowOff>
                  </from>
                  <to>
                    <xdr:col>66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7" r:id="rId924" name="Drop Down 1171">
              <controlPr defaultSize="0" autoLine="0" autoPict="0">
                <anchor moveWithCells="1">
                  <from>
                    <xdr:col>65</xdr:col>
                    <xdr:colOff>22860</xdr:colOff>
                    <xdr:row>15</xdr:row>
                    <xdr:rowOff>22860</xdr:rowOff>
                  </from>
                  <to>
                    <xdr:col>65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8" r:id="rId925" name="Drop Down 1172">
              <controlPr defaultSize="0" autoLine="0" autoPict="0">
                <anchor moveWithCells="1">
                  <from>
                    <xdr:col>65</xdr:col>
                    <xdr:colOff>22860</xdr:colOff>
                    <xdr:row>19</xdr:row>
                    <xdr:rowOff>22860</xdr:rowOff>
                  </from>
                  <to>
                    <xdr:col>66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9" r:id="rId926" name="Drop Down 1173">
              <controlPr defaultSize="0" autoLine="0" autoPict="0">
                <anchor moveWithCells="1">
                  <from>
                    <xdr:col>65</xdr:col>
                    <xdr:colOff>22860</xdr:colOff>
                    <xdr:row>20</xdr:row>
                    <xdr:rowOff>22860</xdr:rowOff>
                  </from>
                  <to>
                    <xdr:col>66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0" r:id="rId927" name="Drop Down 1174">
              <controlPr defaultSize="0" autoLine="0" autoPict="0">
                <anchor moveWithCells="1">
                  <from>
                    <xdr:col>65</xdr:col>
                    <xdr:colOff>22860</xdr:colOff>
                    <xdr:row>21</xdr:row>
                    <xdr:rowOff>22860</xdr:rowOff>
                  </from>
                  <to>
                    <xdr:col>66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1" r:id="rId928" name="Drop Down 1175">
              <controlPr defaultSize="0" autoLine="0" autoPict="0">
                <anchor moveWithCells="1">
                  <from>
                    <xdr:col>65</xdr:col>
                    <xdr:colOff>22860</xdr:colOff>
                    <xdr:row>7</xdr:row>
                    <xdr:rowOff>30480</xdr:rowOff>
                  </from>
                  <to>
                    <xdr:col>66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2" r:id="rId929" name="Drop Down 1176">
              <controlPr defaultSize="0" autoLine="0" autoPict="0">
                <anchor moveWithCells="1">
                  <from>
                    <xdr:col>65</xdr:col>
                    <xdr:colOff>22860</xdr:colOff>
                    <xdr:row>12</xdr:row>
                    <xdr:rowOff>22860</xdr:rowOff>
                  </from>
                  <to>
                    <xdr:col>66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3" r:id="rId930" name="Drop Down 1177">
              <controlPr defaultSize="0" autoLine="0" autoPict="0">
                <anchor moveWithCells="1">
                  <from>
                    <xdr:col>65</xdr:col>
                    <xdr:colOff>30480</xdr:colOff>
                    <xdr:row>13</xdr:row>
                    <xdr:rowOff>22860</xdr:rowOff>
                  </from>
                  <to>
                    <xdr:col>66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4" r:id="rId931" name="Drop Down 1178">
              <controlPr defaultSize="0" autoLine="0" autoPict="0">
                <anchor moveWithCells="1">
                  <from>
                    <xdr:col>65</xdr:col>
                    <xdr:colOff>7620</xdr:colOff>
                    <xdr:row>11</xdr:row>
                    <xdr:rowOff>22860</xdr:rowOff>
                  </from>
                  <to>
                    <xdr:col>66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5" r:id="rId932" name="Drop Down 1179">
              <controlPr defaultSize="0" autoLine="0" autoPict="0">
                <anchor moveWithCells="1">
                  <from>
                    <xdr:col>65</xdr:col>
                    <xdr:colOff>30480</xdr:colOff>
                    <xdr:row>14</xdr:row>
                    <xdr:rowOff>7620</xdr:rowOff>
                  </from>
                  <to>
                    <xdr:col>66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6" r:id="rId933" name="Drop Down 1180">
              <controlPr defaultSize="0" autoLine="0" autoPict="0">
                <anchor moveWithCells="1">
                  <from>
                    <xdr:col>65</xdr:col>
                    <xdr:colOff>22860</xdr:colOff>
                    <xdr:row>17</xdr:row>
                    <xdr:rowOff>22860</xdr:rowOff>
                  </from>
                  <to>
                    <xdr:col>65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7" r:id="rId934" name="Drop Down 1181">
              <controlPr defaultSize="0" autoLine="0" autoPict="0">
                <anchor moveWithCells="1">
                  <from>
                    <xdr:col>65</xdr:col>
                    <xdr:colOff>22860</xdr:colOff>
                    <xdr:row>18</xdr:row>
                    <xdr:rowOff>22860</xdr:rowOff>
                  </from>
                  <to>
                    <xdr:col>65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9" r:id="rId935" name="Drop Down 1183">
              <controlPr defaultSize="0" autoLine="0" autoPict="0">
                <anchor moveWithCells="1">
                  <from>
                    <xdr:col>66</xdr:col>
                    <xdr:colOff>22860</xdr:colOff>
                    <xdr:row>4</xdr:row>
                    <xdr:rowOff>22860</xdr:rowOff>
                  </from>
                  <to>
                    <xdr:col>66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0" r:id="rId936" name="Drop Down 1184">
              <controlPr defaultSize="0" autoLine="0" autoPict="0">
                <anchor moveWithCells="1">
                  <from>
                    <xdr:col>66</xdr:col>
                    <xdr:colOff>7620</xdr:colOff>
                    <xdr:row>8</xdr:row>
                    <xdr:rowOff>22860</xdr:rowOff>
                  </from>
                  <to>
                    <xdr:col>67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1" r:id="rId937" name="Drop Down 1185">
              <controlPr defaultSize="0" autoLine="0" autoPict="0">
                <anchor moveWithCells="1">
                  <from>
                    <xdr:col>66</xdr:col>
                    <xdr:colOff>7620</xdr:colOff>
                    <xdr:row>9</xdr:row>
                    <xdr:rowOff>22860</xdr:rowOff>
                  </from>
                  <to>
                    <xdr:col>67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2" r:id="rId938" name="Drop Down 1186">
              <controlPr defaultSize="0" autoLine="0" autoPict="0">
                <anchor moveWithCells="1">
                  <from>
                    <xdr:col>66</xdr:col>
                    <xdr:colOff>22860</xdr:colOff>
                    <xdr:row>10</xdr:row>
                    <xdr:rowOff>22860</xdr:rowOff>
                  </from>
                  <to>
                    <xdr:col>67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3" r:id="rId939" name="Drop Down 1187">
              <controlPr defaultSize="0" autoLine="0" autoPict="0">
                <anchor moveWithCells="1">
                  <from>
                    <xdr:col>66</xdr:col>
                    <xdr:colOff>22860</xdr:colOff>
                    <xdr:row>15</xdr:row>
                    <xdr:rowOff>22860</xdr:rowOff>
                  </from>
                  <to>
                    <xdr:col>66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4" r:id="rId940" name="Drop Down 1188">
              <controlPr defaultSize="0" autoLine="0" autoPict="0">
                <anchor moveWithCells="1">
                  <from>
                    <xdr:col>66</xdr:col>
                    <xdr:colOff>22860</xdr:colOff>
                    <xdr:row>19</xdr:row>
                    <xdr:rowOff>22860</xdr:rowOff>
                  </from>
                  <to>
                    <xdr:col>67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5" r:id="rId941" name="Drop Down 1189">
              <controlPr defaultSize="0" autoLine="0" autoPict="0">
                <anchor moveWithCells="1">
                  <from>
                    <xdr:col>66</xdr:col>
                    <xdr:colOff>22860</xdr:colOff>
                    <xdr:row>20</xdr:row>
                    <xdr:rowOff>22860</xdr:rowOff>
                  </from>
                  <to>
                    <xdr:col>67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6" r:id="rId942" name="Drop Down 1190">
              <controlPr defaultSize="0" autoLine="0" autoPict="0">
                <anchor moveWithCells="1">
                  <from>
                    <xdr:col>66</xdr:col>
                    <xdr:colOff>22860</xdr:colOff>
                    <xdr:row>21</xdr:row>
                    <xdr:rowOff>22860</xdr:rowOff>
                  </from>
                  <to>
                    <xdr:col>67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7" r:id="rId943" name="Drop Down 1191">
              <controlPr defaultSize="0" autoLine="0" autoPict="0">
                <anchor moveWithCells="1">
                  <from>
                    <xdr:col>66</xdr:col>
                    <xdr:colOff>22860</xdr:colOff>
                    <xdr:row>7</xdr:row>
                    <xdr:rowOff>30480</xdr:rowOff>
                  </from>
                  <to>
                    <xdr:col>67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8" r:id="rId944" name="Drop Down 1192">
              <controlPr defaultSize="0" autoLine="0" autoPict="0">
                <anchor moveWithCells="1">
                  <from>
                    <xdr:col>66</xdr:col>
                    <xdr:colOff>22860</xdr:colOff>
                    <xdr:row>12</xdr:row>
                    <xdr:rowOff>22860</xdr:rowOff>
                  </from>
                  <to>
                    <xdr:col>67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9" r:id="rId945" name="Drop Down 1193">
              <controlPr defaultSize="0" autoLine="0" autoPict="0">
                <anchor moveWithCells="1">
                  <from>
                    <xdr:col>66</xdr:col>
                    <xdr:colOff>30480</xdr:colOff>
                    <xdr:row>13</xdr:row>
                    <xdr:rowOff>22860</xdr:rowOff>
                  </from>
                  <to>
                    <xdr:col>67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0" r:id="rId946" name="Drop Down 1194">
              <controlPr defaultSize="0" autoLine="0" autoPict="0">
                <anchor moveWithCells="1">
                  <from>
                    <xdr:col>66</xdr:col>
                    <xdr:colOff>7620</xdr:colOff>
                    <xdr:row>11</xdr:row>
                    <xdr:rowOff>22860</xdr:rowOff>
                  </from>
                  <to>
                    <xdr:col>67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1" r:id="rId947" name="Drop Down 1195">
              <controlPr defaultSize="0" autoLine="0" autoPict="0">
                <anchor moveWithCells="1">
                  <from>
                    <xdr:col>66</xdr:col>
                    <xdr:colOff>30480</xdr:colOff>
                    <xdr:row>14</xdr:row>
                    <xdr:rowOff>7620</xdr:rowOff>
                  </from>
                  <to>
                    <xdr:col>67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2" r:id="rId948" name="Drop Down 1196">
              <controlPr defaultSize="0" autoLine="0" autoPict="0">
                <anchor moveWithCells="1">
                  <from>
                    <xdr:col>66</xdr:col>
                    <xdr:colOff>22860</xdr:colOff>
                    <xdr:row>17</xdr:row>
                    <xdr:rowOff>22860</xdr:rowOff>
                  </from>
                  <to>
                    <xdr:col>66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3" r:id="rId949" name="Drop Down 1197">
              <controlPr defaultSize="0" autoLine="0" autoPict="0">
                <anchor moveWithCells="1">
                  <from>
                    <xdr:col>66</xdr:col>
                    <xdr:colOff>22860</xdr:colOff>
                    <xdr:row>18</xdr:row>
                    <xdr:rowOff>22860</xdr:rowOff>
                  </from>
                  <to>
                    <xdr:col>66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5" r:id="rId950" name="Drop Down 1199">
              <controlPr defaultSize="0" autoLine="0" autoPict="0">
                <anchor moveWithCells="1">
                  <from>
                    <xdr:col>67</xdr:col>
                    <xdr:colOff>22860</xdr:colOff>
                    <xdr:row>4</xdr:row>
                    <xdr:rowOff>22860</xdr:rowOff>
                  </from>
                  <to>
                    <xdr:col>67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6" r:id="rId951" name="Drop Down 1200">
              <controlPr defaultSize="0" autoLine="0" autoPict="0">
                <anchor moveWithCells="1">
                  <from>
                    <xdr:col>67</xdr:col>
                    <xdr:colOff>7620</xdr:colOff>
                    <xdr:row>8</xdr:row>
                    <xdr:rowOff>22860</xdr:rowOff>
                  </from>
                  <to>
                    <xdr:col>68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7" r:id="rId952" name="Drop Down 1201">
              <controlPr defaultSize="0" autoLine="0" autoPict="0">
                <anchor moveWithCells="1">
                  <from>
                    <xdr:col>67</xdr:col>
                    <xdr:colOff>7620</xdr:colOff>
                    <xdr:row>9</xdr:row>
                    <xdr:rowOff>22860</xdr:rowOff>
                  </from>
                  <to>
                    <xdr:col>68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8" r:id="rId953" name="Drop Down 1202">
              <controlPr defaultSize="0" autoLine="0" autoPict="0">
                <anchor moveWithCells="1">
                  <from>
                    <xdr:col>67</xdr:col>
                    <xdr:colOff>22860</xdr:colOff>
                    <xdr:row>10</xdr:row>
                    <xdr:rowOff>22860</xdr:rowOff>
                  </from>
                  <to>
                    <xdr:col>68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9" r:id="rId954" name="Drop Down 1203">
              <controlPr defaultSize="0" autoLine="0" autoPict="0">
                <anchor moveWithCells="1">
                  <from>
                    <xdr:col>67</xdr:col>
                    <xdr:colOff>22860</xdr:colOff>
                    <xdr:row>15</xdr:row>
                    <xdr:rowOff>22860</xdr:rowOff>
                  </from>
                  <to>
                    <xdr:col>67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0" r:id="rId955" name="Drop Down 1204">
              <controlPr defaultSize="0" autoLine="0" autoPict="0">
                <anchor moveWithCells="1">
                  <from>
                    <xdr:col>67</xdr:col>
                    <xdr:colOff>22860</xdr:colOff>
                    <xdr:row>19</xdr:row>
                    <xdr:rowOff>22860</xdr:rowOff>
                  </from>
                  <to>
                    <xdr:col>68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1" r:id="rId956" name="Drop Down 1205">
              <controlPr defaultSize="0" autoLine="0" autoPict="0">
                <anchor moveWithCells="1">
                  <from>
                    <xdr:col>67</xdr:col>
                    <xdr:colOff>22860</xdr:colOff>
                    <xdr:row>20</xdr:row>
                    <xdr:rowOff>22860</xdr:rowOff>
                  </from>
                  <to>
                    <xdr:col>68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2" r:id="rId957" name="Drop Down 1206">
              <controlPr defaultSize="0" autoLine="0" autoPict="0">
                <anchor moveWithCells="1">
                  <from>
                    <xdr:col>67</xdr:col>
                    <xdr:colOff>22860</xdr:colOff>
                    <xdr:row>21</xdr:row>
                    <xdr:rowOff>22860</xdr:rowOff>
                  </from>
                  <to>
                    <xdr:col>68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3" r:id="rId958" name="Drop Down 1207">
              <controlPr defaultSize="0" autoLine="0" autoPict="0">
                <anchor moveWithCells="1">
                  <from>
                    <xdr:col>67</xdr:col>
                    <xdr:colOff>22860</xdr:colOff>
                    <xdr:row>7</xdr:row>
                    <xdr:rowOff>30480</xdr:rowOff>
                  </from>
                  <to>
                    <xdr:col>68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4" r:id="rId959" name="Drop Down 1208">
              <controlPr defaultSize="0" autoLine="0" autoPict="0">
                <anchor moveWithCells="1">
                  <from>
                    <xdr:col>67</xdr:col>
                    <xdr:colOff>22860</xdr:colOff>
                    <xdr:row>12</xdr:row>
                    <xdr:rowOff>22860</xdr:rowOff>
                  </from>
                  <to>
                    <xdr:col>68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5" r:id="rId960" name="Drop Down 1209">
              <controlPr defaultSize="0" autoLine="0" autoPict="0">
                <anchor moveWithCells="1">
                  <from>
                    <xdr:col>67</xdr:col>
                    <xdr:colOff>30480</xdr:colOff>
                    <xdr:row>13</xdr:row>
                    <xdr:rowOff>22860</xdr:rowOff>
                  </from>
                  <to>
                    <xdr:col>68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6" r:id="rId961" name="Drop Down 1210">
              <controlPr defaultSize="0" autoLine="0" autoPict="0">
                <anchor moveWithCells="1">
                  <from>
                    <xdr:col>67</xdr:col>
                    <xdr:colOff>7620</xdr:colOff>
                    <xdr:row>11</xdr:row>
                    <xdr:rowOff>22860</xdr:rowOff>
                  </from>
                  <to>
                    <xdr:col>68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7" r:id="rId962" name="Drop Down 1211">
              <controlPr defaultSize="0" autoLine="0" autoPict="0">
                <anchor moveWithCells="1">
                  <from>
                    <xdr:col>67</xdr:col>
                    <xdr:colOff>30480</xdr:colOff>
                    <xdr:row>14</xdr:row>
                    <xdr:rowOff>7620</xdr:rowOff>
                  </from>
                  <to>
                    <xdr:col>68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8" r:id="rId963" name="Drop Down 1212">
              <controlPr defaultSize="0" autoLine="0" autoPict="0">
                <anchor moveWithCells="1">
                  <from>
                    <xdr:col>67</xdr:col>
                    <xdr:colOff>22860</xdr:colOff>
                    <xdr:row>17</xdr:row>
                    <xdr:rowOff>22860</xdr:rowOff>
                  </from>
                  <to>
                    <xdr:col>67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9" r:id="rId964" name="Drop Down 1213">
              <controlPr defaultSize="0" autoLine="0" autoPict="0">
                <anchor moveWithCells="1">
                  <from>
                    <xdr:col>67</xdr:col>
                    <xdr:colOff>22860</xdr:colOff>
                    <xdr:row>18</xdr:row>
                    <xdr:rowOff>22860</xdr:rowOff>
                  </from>
                  <to>
                    <xdr:col>67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1" r:id="rId965" name="Drop Down 1215">
              <controlPr defaultSize="0" autoLine="0" autoPict="0">
                <anchor moveWithCells="1">
                  <from>
                    <xdr:col>68</xdr:col>
                    <xdr:colOff>22860</xdr:colOff>
                    <xdr:row>4</xdr:row>
                    <xdr:rowOff>22860</xdr:rowOff>
                  </from>
                  <to>
                    <xdr:col>68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2" r:id="rId966" name="Drop Down 1216">
              <controlPr defaultSize="0" autoLine="0" autoPict="0">
                <anchor moveWithCells="1">
                  <from>
                    <xdr:col>68</xdr:col>
                    <xdr:colOff>7620</xdr:colOff>
                    <xdr:row>8</xdr:row>
                    <xdr:rowOff>22860</xdr:rowOff>
                  </from>
                  <to>
                    <xdr:col>69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3" r:id="rId967" name="Drop Down 1217">
              <controlPr defaultSize="0" autoLine="0" autoPict="0">
                <anchor moveWithCells="1">
                  <from>
                    <xdr:col>68</xdr:col>
                    <xdr:colOff>7620</xdr:colOff>
                    <xdr:row>9</xdr:row>
                    <xdr:rowOff>22860</xdr:rowOff>
                  </from>
                  <to>
                    <xdr:col>69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4" r:id="rId968" name="Drop Down 1218">
              <controlPr defaultSize="0" autoLine="0" autoPict="0">
                <anchor moveWithCells="1">
                  <from>
                    <xdr:col>68</xdr:col>
                    <xdr:colOff>22860</xdr:colOff>
                    <xdr:row>10</xdr:row>
                    <xdr:rowOff>22860</xdr:rowOff>
                  </from>
                  <to>
                    <xdr:col>69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5" r:id="rId969" name="Drop Down 1219">
              <controlPr defaultSize="0" autoLine="0" autoPict="0">
                <anchor moveWithCells="1">
                  <from>
                    <xdr:col>68</xdr:col>
                    <xdr:colOff>22860</xdr:colOff>
                    <xdr:row>15</xdr:row>
                    <xdr:rowOff>22860</xdr:rowOff>
                  </from>
                  <to>
                    <xdr:col>68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6" r:id="rId970" name="Drop Down 1220">
              <controlPr defaultSize="0" autoLine="0" autoPict="0">
                <anchor moveWithCells="1">
                  <from>
                    <xdr:col>68</xdr:col>
                    <xdr:colOff>22860</xdr:colOff>
                    <xdr:row>19</xdr:row>
                    <xdr:rowOff>22860</xdr:rowOff>
                  </from>
                  <to>
                    <xdr:col>69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7" r:id="rId971" name="Drop Down 1221">
              <controlPr defaultSize="0" autoLine="0" autoPict="0">
                <anchor moveWithCells="1">
                  <from>
                    <xdr:col>68</xdr:col>
                    <xdr:colOff>22860</xdr:colOff>
                    <xdr:row>20</xdr:row>
                    <xdr:rowOff>22860</xdr:rowOff>
                  </from>
                  <to>
                    <xdr:col>69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8" r:id="rId972" name="Drop Down 1222">
              <controlPr defaultSize="0" autoLine="0" autoPict="0">
                <anchor moveWithCells="1">
                  <from>
                    <xdr:col>68</xdr:col>
                    <xdr:colOff>22860</xdr:colOff>
                    <xdr:row>21</xdr:row>
                    <xdr:rowOff>22860</xdr:rowOff>
                  </from>
                  <to>
                    <xdr:col>69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9" r:id="rId973" name="Drop Down 1223">
              <controlPr defaultSize="0" autoLine="0" autoPict="0">
                <anchor moveWithCells="1">
                  <from>
                    <xdr:col>68</xdr:col>
                    <xdr:colOff>22860</xdr:colOff>
                    <xdr:row>7</xdr:row>
                    <xdr:rowOff>30480</xdr:rowOff>
                  </from>
                  <to>
                    <xdr:col>69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0" r:id="rId974" name="Drop Down 1224">
              <controlPr defaultSize="0" autoLine="0" autoPict="0">
                <anchor moveWithCells="1">
                  <from>
                    <xdr:col>68</xdr:col>
                    <xdr:colOff>22860</xdr:colOff>
                    <xdr:row>12</xdr:row>
                    <xdr:rowOff>22860</xdr:rowOff>
                  </from>
                  <to>
                    <xdr:col>69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1" r:id="rId975" name="Drop Down 1225">
              <controlPr defaultSize="0" autoLine="0" autoPict="0">
                <anchor moveWithCells="1">
                  <from>
                    <xdr:col>68</xdr:col>
                    <xdr:colOff>30480</xdr:colOff>
                    <xdr:row>13</xdr:row>
                    <xdr:rowOff>22860</xdr:rowOff>
                  </from>
                  <to>
                    <xdr:col>69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2" r:id="rId976" name="Drop Down 1226">
              <controlPr defaultSize="0" autoLine="0" autoPict="0">
                <anchor moveWithCells="1">
                  <from>
                    <xdr:col>68</xdr:col>
                    <xdr:colOff>7620</xdr:colOff>
                    <xdr:row>11</xdr:row>
                    <xdr:rowOff>22860</xdr:rowOff>
                  </from>
                  <to>
                    <xdr:col>69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3" r:id="rId977" name="Drop Down 1227">
              <controlPr defaultSize="0" autoLine="0" autoPict="0">
                <anchor moveWithCells="1">
                  <from>
                    <xdr:col>68</xdr:col>
                    <xdr:colOff>30480</xdr:colOff>
                    <xdr:row>14</xdr:row>
                    <xdr:rowOff>7620</xdr:rowOff>
                  </from>
                  <to>
                    <xdr:col>69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4" r:id="rId978" name="Drop Down 1228">
              <controlPr defaultSize="0" autoLine="0" autoPict="0">
                <anchor moveWithCells="1">
                  <from>
                    <xdr:col>68</xdr:col>
                    <xdr:colOff>22860</xdr:colOff>
                    <xdr:row>17</xdr:row>
                    <xdr:rowOff>22860</xdr:rowOff>
                  </from>
                  <to>
                    <xdr:col>68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5" r:id="rId979" name="Drop Down 1229">
              <controlPr defaultSize="0" autoLine="0" autoPict="0">
                <anchor moveWithCells="1">
                  <from>
                    <xdr:col>68</xdr:col>
                    <xdr:colOff>22860</xdr:colOff>
                    <xdr:row>18</xdr:row>
                    <xdr:rowOff>22860</xdr:rowOff>
                  </from>
                  <to>
                    <xdr:col>68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7" r:id="rId980" name="Drop Down 1231">
              <controlPr defaultSize="0" autoLine="0" autoPict="0">
                <anchor moveWithCells="1">
                  <from>
                    <xdr:col>69</xdr:col>
                    <xdr:colOff>22860</xdr:colOff>
                    <xdr:row>4</xdr:row>
                    <xdr:rowOff>22860</xdr:rowOff>
                  </from>
                  <to>
                    <xdr:col>69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8" r:id="rId981" name="Drop Down 1232">
              <controlPr defaultSize="0" autoLine="0" autoPict="0">
                <anchor moveWithCells="1">
                  <from>
                    <xdr:col>69</xdr:col>
                    <xdr:colOff>7620</xdr:colOff>
                    <xdr:row>8</xdr:row>
                    <xdr:rowOff>22860</xdr:rowOff>
                  </from>
                  <to>
                    <xdr:col>70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9" r:id="rId982" name="Drop Down 1233">
              <controlPr defaultSize="0" autoLine="0" autoPict="0">
                <anchor moveWithCells="1">
                  <from>
                    <xdr:col>69</xdr:col>
                    <xdr:colOff>7620</xdr:colOff>
                    <xdr:row>9</xdr:row>
                    <xdr:rowOff>22860</xdr:rowOff>
                  </from>
                  <to>
                    <xdr:col>70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0" r:id="rId983" name="Drop Down 1234">
              <controlPr defaultSize="0" autoLine="0" autoPict="0">
                <anchor moveWithCells="1">
                  <from>
                    <xdr:col>69</xdr:col>
                    <xdr:colOff>22860</xdr:colOff>
                    <xdr:row>10</xdr:row>
                    <xdr:rowOff>22860</xdr:rowOff>
                  </from>
                  <to>
                    <xdr:col>70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1" r:id="rId984" name="Drop Down 1235">
              <controlPr defaultSize="0" autoLine="0" autoPict="0">
                <anchor moveWithCells="1">
                  <from>
                    <xdr:col>69</xdr:col>
                    <xdr:colOff>22860</xdr:colOff>
                    <xdr:row>15</xdr:row>
                    <xdr:rowOff>22860</xdr:rowOff>
                  </from>
                  <to>
                    <xdr:col>69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2" r:id="rId985" name="Drop Down 1236">
              <controlPr defaultSize="0" autoLine="0" autoPict="0">
                <anchor moveWithCells="1">
                  <from>
                    <xdr:col>69</xdr:col>
                    <xdr:colOff>22860</xdr:colOff>
                    <xdr:row>19</xdr:row>
                    <xdr:rowOff>22860</xdr:rowOff>
                  </from>
                  <to>
                    <xdr:col>70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3" r:id="rId986" name="Drop Down 1237">
              <controlPr defaultSize="0" autoLine="0" autoPict="0">
                <anchor moveWithCells="1">
                  <from>
                    <xdr:col>69</xdr:col>
                    <xdr:colOff>22860</xdr:colOff>
                    <xdr:row>20</xdr:row>
                    <xdr:rowOff>22860</xdr:rowOff>
                  </from>
                  <to>
                    <xdr:col>70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4" r:id="rId987" name="Drop Down 1238">
              <controlPr defaultSize="0" autoLine="0" autoPict="0">
                <anchor moveWithCells="1">
                  <from>
                    <xdr:col>69</xdr:col>
                    <xdr:colOff>22860</xdr:colOff>
                    <xdr:row>21</xdr:row>
                    <xdr:rowOff>22860</xdr:rowOff>
                  </from>
                  <to>
                    <xdr:col>70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5" r:id="rId988" name="Drop Down 1239">
              <controlPr defaultSize="0" autoLine="0" autoPict="0">
                <anchor moveWithCells="1">
                  <from>
                    <xdr:col>69</xdr:col>
                    <xdr:colOff>22860</xdr:colOff>
                    <xdr:row>7</xdr:row>
                    <xdr:rowOff>30480</xdr:rowOff>
                  </from>
                  <to>
                    <xdr:col>70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6" r:id="rId989" name="Drop Down 1240">
              <controlPr defaultSize="0" autoLine="0" autoPict="0">
                <anchor moveWithCells="1">
                  <from>
                    <xdr:col>69</xdr:col>
                    <xdr:colOff>22860</xdr:colOff>
                    <xdr:row>12</xdr:row>
                    <xdr:rowOff>22860</xdr:rowOff>
                  </from>
                  <to>
                    <xdr:col>70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7" r:id="rId990" name="Drop Down 1241">
              <controlPr defaultSize="0" autoLine="0" autoPict="0">
                <anchor moveWithCells="1">
                  <from>
                    <xdr:col>69</xdr:col>
                    <xdr:colOff>30480</xdr:colOff>
                    <xdr:row>13</xdr:row>
                    <xdr:rowOff>22860</xdr:rowOff>
                  </from>
                  <to>
                    <xdr:col>70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8" r:id="rId991" name="Drop Down 1242">
              <controlPr defaultSize="0" autoLine="0" autoPict="0">
                <anchor moveWithCells="1">
                  <from>
                    <xdr:col>69</xdr:col>
                    <xdr:colOff>7620</xdr:colOff>
                    <xdr:row>11</xdr:row>
                    <xdr:rowOff>22860</xdr:rowOff>
                  </from>
                  <to>
                    <xdr:col>70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9" r:id="rId992" name="Drop Down 1243">
              <controlPr defaultSize="0" autoLine="0" autoPict="0">
                <anchor moveWithCells="1">
                  <from>
                    <xdr:col>69</xdr:col>
                    <xdr:colOff>30480</xdr:colOff>
                    <xdr:row>14</xdr:row>
                    <xdr:rowOff>7620</xdr:rowOff>
                  </from>
                  <to>
                    <xdr:col>70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0" r:id="rId993" name="Drop Down 1244">
              <controlPr defaultSize="0" autoLine="0" autoPict="0">
                <anchor moveWithCells="1">
                  <from>
                    <xdr:col>69</xdr:col>
                    <xdr:colOff>22860</xdr:colOff>
                    <xdr:row>17</xdr:row>
                    <xdr:rowOff>22860</xdr:rowOff>
                  </from>
                  <to>
                    <xdr:col>69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1" r:id="rId994" name="Drop Down 1245">
              <controlPr defaultSize="0" autoLine="0" autoPict="0">
                <anchor moveWithCells="1">
                  <from>
                    <xdr:col>69</xdr:col>
                    <xdr:colOff>22860</xdr:colOff>
                    <xdr:row>18</xdr:row>
                    <xdr:rowOff>22860</xdr:rowOff>
                  </from>
                  <to>
                    <xdr:col>69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3" r:id="rId995" name="Drop Down 1247">
              <controlPr defaultSize="0" autoLine="0" autoPict="0">
                <anchor moveWithCells="1">
                  <from>
                    <xdr:col>70</xdr:col>
                    <xdr:colOff>22860</xdr:colOff>
                    <xdr:row>4</xdr:row>
                    <xdr:rowOff>22860</xdr:rowOff>
                  </from>
                  <to>
                    <xdr:col>70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4" r:id="rId996" name="Drop Down 1248">
              <controlPr defaultSize="0" autoLine="0" autoPict="0">
                <anchor moveWithCells="1">
                  <from>
                    <xdr:col>70</xdr:col>
                    <xdr:colOff>7620</xdr:colOff>
                    <xdr:row>8</xdr:row>
                    <xdr:rowOff>22860</xdr:rowOff>
                  </from>
                  <to>
                    <xdr:col>71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5" r:id="rId997" name="Drop Down 1249">
              <controlPr defaultSize="0" autoLine="0" autoPict="0">
                <anchor moveWithCells="1">
                  <from>
                    <xdr:col>70</xdr:col>
                    <xdr:colOff>7620</xdr:colOff>
                    <xdr:row>9</xdr:row>
                    <xdr:rowOff>22860</xdr:rowOff>
                  </from>
                  <to>
                    <xdr:col>71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6" r:id="rId998" name="Drop Down 1250">
              <controlPr defaultSize="0" autoLine="0" autoPict="0">
                <anchor moveWithCells="1">
                  <from>
                    <xdr:col>70</xdr:col>
                    <xdr:colOff>22860</xdr:colOff>
                    <xdr:row>10</xdr:row>
                    <xdr:rowOff>22860</xdr:rowOff>
                  </from>
                  <to>
                    <xdr:col>71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7" r:id="rId999" name="Drop Down 1251">
              <controlPr defaultSize="0" autoLine="0" autoPict="0">
                <anchor moveWithCells="1">
                  <from>
                    <xdr:col>70</xdr:col>
                    <xdr:colOff>22860</xdr:colOff>
                    <xdr:row>15</xdr:row>
                    <xdr:rowOff>22860</xdr:rowOff>
                  </from>
                  <to>
                    <xdr:col>70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8" r:id="rId1000" name="Drop Down 1252">
              <controlPr defaultSize="0" autoLine="0" autoPict="0">
                <anchor moveWithCells="1">
                  <from>
                    <xdr:col>70</xdr:col>
                    <xdr:colOff>22860</xdr:colOff>
                    <xdr:row>19</xdr:row>
                    <xdr:rowOff>22860</xdr:rowOff>
                  </from>
                  <to>
                    <xdr:col>71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9" r:id="rId1001" name="Drop Down 1253">
              <controlPr defaultSize="0" autoLine="0" autoPict="0">
                <anchor moveWithCells="1">
                  <from>
                    <xdr:col>70</xdr:col>
                    <xdr:colOff>22860</xdr:colOff>
                    <xdr:row>20</xdr:row>
                    <xdr:rowOff>22860</xdr:rowOff>
                  </from>
                  <to>
                    <xdr:col>71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0" r:id="rId1002" name="Drop Down 1254">
              <controlPr defaultSize="0" autoLine="0" autoPict="0">
                <anchor moveWithCells="1">
                  <from>
                    <xdr:col>70</xdr:col>
                    <xdr:colOff>22860</xdr:colOff>
                    <xdr:row>21</xdr:row>
                    <xdr:rowOff>22860</xdr:rowOff>
                  </from>
                  <to>
                    <xdr:col>71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1" r:id="rId1003" name="Drop Down 1255">
              <controlPr defaultSize="0" autoLine="0" autoPict="0">
                <anchor moveWithCells="1">
                  <from>
                    <xdr:col>70</xdr:col>
                    <xdr:colOff>22860</xdr:colOff>
                    <xdr:row>7</xdr:row>
                    <xdr:rowOff>30480</xdr:rowOff>
                  </from>
                  <to>
                    <xdr:col>71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2" r:id="rId1004" name="Drop Down 1256">
              <controlPr defaultSize="0" autoLine="0" autoPict="0">
                <anchor moveWithCells="1">
                  <from>
                    <xdr:col>70</xdr:col>
                    <xdr:colOff>22860</xdr:colOff>
                    <xdr:row>12</xdr:row>
                    <xdr:rowOff>22860</xdr:rowOff>
                  </from>
                  <to>
                    <xdr:col>71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3" r:id="rId1005" name="Drop Down 1257">
              <controlPr defaultSize="0" autoLine="0" autoPict="0">
                <anchor moveWithCells="1">
                  <from>
                    <xdr:col>70</xdr:col>
                    <xdr:colOff>30480</xdr:colOff>
                    <xdr:row>13</xdr:row>
                    <xdr:rowOff>22860</xdr:rowOff>
                  </from>
                  <to>
                    <xdr:col>71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4" r:id="rId1006" name="Drop Down 1258">
              <controlPr defaultSize="0" autoLine="0" autoPict="0">
                <anchor moveWithCells="1">
                  <from>
                    <xdr:col>70</xdr:col>
                    <xdr:colOff>7620</xdr:colOff>
                    <xdr:row>11</xdr:row>
                    <xdr:rowOff>22860</xdr:rowOff>
                  </from>
                  <to>
                    <xdr:col>71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5" r:id="rId1007" name="Drop Down 1259">
              <controlPr defaultSize="0" autoLine="0" autoPict="0">
                <anchor moveWithCells="1">
                  <from>
                    <xdr:col>70</xdr:col>
                    <xdr:colOff>30480</xdr:colOff>
                    <xdr:row>14</xdr:row>
                    <xdr:rowOff>7620</xdr:rowOff>
                  </from>
                  <to>
                    <xdr:col>71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6" r:id="rId1008" name="Drop Down 1260">
              <controlPr defaultSize="0" autoLine="0" autoPict="0">
                <anchor moveWithCells="1">
                  <from>
                    <xdr:col>70</xdr:col>
                    <xdr:colOff>22860</xdr:colOff>
                    <xdr:row>17</xdr:row>
                    <xdr:rowOff>22860</xdr:rowOff>
                  </from>
                  <to>
                    <xdr:col>70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7" r:id="rId1009" name="Drop Down 1261">
              <controlPr defaultSize="0" autoLine="0" autoPict="0">
                <anchor moveWithCells="1">
                  <from>
                    <xdr:col>70</xdr:col>
                    <xdr:colOff>22860</xdr:colOff>
                    <xdr:row>18</xdr:row>
                    <xdr:rowOff>22860</xdr:rowOff>
                  </from>
                  <to>
                    <xdr:col>70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9" r:id="rId1010" name="Drop Down 1263">
              <controlPr defaultSize="0" autoLine="0" autoPict="0">
                <anchor moveWithCells="1">
                  <from>
                    <xdr:col>71</xdr:col>
                    <xdr:colOff>22860</xdr:colOff>
                    <xdr:row>4</xdr:row>
                    <xdr:rowOff>22860</xdr:rowOff>
                  </from>
                  <to>
                    <xdr:col>71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0" r:id="rId1011" name="Drop Down 1264">
              <controlPr defaultSize="0" autoLine="0" autoPict="0">
                <anchor moveWithCells="1">
                  <from>
                    <xdr:col>71</xdr:col>
                    <xdr:colOff>7620</xdr:colOff>
                    <xdr:row>8</xdr:row>
                    <xdr:rowOff>22860</xdr:rowOff>
                  </from>
                  <to>
                    <xdr:col>72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1" r:id="rId1012" name="Drop Down 1265">
              <controlPr defaultSize="0" autoLine="0" autoPict="0">
                <anchor moveWithCells="1">
                  <from>
                    <xdr:col>71</xdr:col>
                    <xdr:colOff>7620</xdr:colOff>
                    <xdr:row>9</xdr:row>
                    <xdr:rowOff>22860</xdr:rowOff>
                  </from>
                  <to>
                    <xdr:col>72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2" r:id="rId1013" name="Drop Down 1266">
              <controlPr defaultSize="0" autoLine="0" autoPict="0">
                <anchor moveWithCells="1">
                  <from>
                    <xdr:col>71</xdr:col>
                    <xdr:colOff>22860</xdr:colOff>
                    <xdr:row>10</xdr:row>
                    <xdr:rowOff>22860</xdr:rowOff>
                  </from>
                  <to>
                    <xdr:col>72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3" r:id="rId1014" name="Drop Down 1267">
              <controlPr defaultSize="0" autoLine="0" autoPict="0">
                <anchor moveWithCells="1">
                  <from>
                    <xdr:col>71</xdr:col>
                    <xdr:colOff>22860</xdr:colOff>
                    <xdr:row>15</xdr:row>
                    <xdr:rowOff>22860</xdr:rowOff>
                  </from>
                  <to>
                    <xdr:col>71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4" r:id="rId1015" name="Drop Down 1268">
              <controlPr defaultSize="0" autoLine="0" autoPict="0">
                <anchor moveWithCells="1">
                  <from>
                    <xdr:col>71</xdr:col>
                    <xdr:colOff>22860</xdr:colOff>
                    <xdr:row>19</xdr:row>
                    <xdr:rowOff>22860</xdr:rowOff>
                  </from>
                  <to>
                    <xdr:col>72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5" r:id="rId1016" name="Drop Down 1269">
              <controlPr defaultSize="0" autoLine="0" autoPict="0">
                <anchor moveWithCells="1">
                  <from>
                    <xdr:col>71</xdr:col>
                    <xdr:colOff>22860</xdr:colOff>
                    <xdr:row>20</xdr:row>
                    <xdr:rowOff>22860</xdr:rowOff>
                  </from>
                  <to>
                    <xdr:col>72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6" r:id="rId1017" name="Drop Down 1270">
              <controlPr defaultSize="0" autoLine="0" autoPict="0">
                <anchor moveWithCells="1">
                  <from>
                    <xdr:col>71</xdr:col>
                    <xdr:colOff>22860</xdr:colOff>
                    <xdr:row>21</xdr:row>
                    <xdr:rowOff>22860</xdr:rowOff>
                  </from>
                  <to>
                    <xdr:col>72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7" r:id="rId1018" name="Drop Down 1271">
              <controlPr defaultSize="0" autoLine="0" autoPict="0">
                <anchor moveWithCells="1">
                  <from>
                    <xdr:col>71</xdr:col>
                    <xdr:colOff>22860</xdr:colOff>
                    <xdr:row>7</xdr:row>
                    <xdr:rowOff>30480</xdr:rowOff>
                  </from>
                  <to>
                    <xdr:col>72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8" r:id="rId1019" name="Drop Down 1272">
              <controlPr defaultSize="0" autoLine="0" autoPict="0">
                <anchor moveWithCells="1">
                  <from>
                    <xdr:col>71</xdr:col>
                    <xdr:colOff>22860</xdr:colOff>
                    <xdr:row>12</xdr:row>
                    <xdr:rowOff>22860</xdr:rowOff>
                  </from>
                  <to>
                    <xdr:col>72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9" r:id="rId1020" name="Drop Down 1273">
              <controlPr defaultSize="0" autoLine="0" autoPict="0">
                <anchor moveWithCells="1">
                  <from>
                    <xdr:col>71</xdr:col>
                    <xdr:colOff>30480</xdr:colOff>
                    <xdr:row>13</xdr:row>
                    <xdr:rowOff>22860</xdr:rowOff>
                  </from>
                  <to>
                    <xdr:col>72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0" r:id="rId1021" name="Drop Down 1274">
              <controlPr defaultSize="0" autoLine="0" autoPict="0">
                <anchor moveWithCells="1">
                  <from>
                    <xdr:col>71</xdr:col>
                    <xdr:colOff>7620</xdr:colOff>
                    <xdr:row>11</xdr:row>
                    <xdr:rowOff>22860</xdr:rowOff>
                  </from>
                  <to>
                    <xdr:col>72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1" r:id="rId1022" name="Drop Down 1275">
              <controlPr defaultSize="0" autoLine="0" autoPict="0">
                <anchor moveWithCells="1">
                  <from>
                    <xdr:col>71</xdr:col>
                    <xdr:colOff>30480</xdr:colOff>
                    <xdr:row>14</xdr:row>
                    <xdr:rowOff>7620</xdr:rowOff>
                  </from>
                  <to>
                    <xdr:col>72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2" r:id="rId1023" name="Drop Down 1276">
              <controlPr defaultSize="0" autoLine="0" autoPict="0">
                <anchor moveWithCells="1">
                  <from>
                    <xdr:col>71</xdr:col>
                    <xdr:colOff>22860</xdr:colOff>
                    <xdr:row>17</xdr:row>
                    <xdr:rowOff>22860</xdr:rowOff>
                  </from>
                  <to>
                    <xdr:col>71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3" r:id="rId1024" name="Drop Down 1277">
              <controlPr defaultSize="0" autoLine="0" autoPict="0">
                <anchor moveWithCells="1">
                  <from>
                    <xdr:col>71</xdr:col>
                    <xdr:colOff>22860</xdr:colOff>
                    <xdr:row>18</xdr:row>
                    <xdr:rowOff>22860</xdr:rowOff>
                  </from>
                  <to>
                    <xdr:col>71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5" r:id="rId1025" name="Drop Down 1279">
              <controlPr defaultSize="0" autoLine="0" autoPict="0">
                <anchor moveWithCells="1">
                  <from>
                    <xdr:col>72</xdr:col>
                    <xdr:colOff>22860</xdr:colOff>
                    <xdr:row>4</xdr:row>
                    <xdr:rowOff>22860</xdr:rowOff>
                  </from>
                  <to>
                    <xdr:col>72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6" r:id="rId1026" name="Drop Down 1280">
              <controlPr defaultSize="0" autoLine="0" autoPict="0">
                <anchor moveWithCells="1">
                  <from>
                    <xdr:col>72</xdr:col>
                    <xdr:colOff>7620</xdr:colOff>
                    <xdr:row>8</xdr:row>
                    <xdr:rowOff>22860</xdr:rowOff>
                  </from>
                  <to>
                    <xdr:col>73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7" r:id="rId1027" name="Drop Down 1281">
              <controlPr defaultSize="0" autoLine="0" autoPict="0">
                <anchor moveWithCells="1">
                  <from>
                    <xdr:col>72</xdr:col>
                    <xdr:colOff>7620</xdr:colOff>
                    <xdr:row>9</xdr:row>
                    <xdr:rowOff>22860</xdr:rowOff>
                  </from>
                  <to>
                    <xdr:col>73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8" r:id="rId1028" name="Drop Down 1282">
              <controlPr defaultSize="0" autoLine="0" autoPict="0">
                <anchor moveWithCells="1">
                  <from>
                    <xdr:col>72</xdr:col>
                    <xdr:colOff>22860</xdr:colOff>
                    <xdr:row>10</xdr:row>
                    <xdr:rowOff>22860</xdr:rowOff>
                  </from>
                  <to>
                    <xdr:col>73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9" r:id="rId1029" name="Drop Down 1283">
              <controlPr defaultSize="0" autoLine="0" autoPict="0">
                <anchor moveWithCells="1">
                  <from>
                    <xdr:col>72</xdr:col>
                    <xdr:colOff>22860</xdr:colOff>
                    <xdr:row>15</xdr:row>
                    <xdr:rowOff>22860</xdr:rowOff>
                  </from>
                  <to>
                    <xdr:col>72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0" r:id="rId1030" name="Drop Down 1284">
              <controlPr defaultSize="0" autoLine="0" autoPict="0">
                <anchor moveWithCells="1">
                  <from>
                    <xdr:col>72</xdr:col>
                    <xdr:colOff>22860</xdr:colOff>
                    <xdr:row>19</xdr:row>
                    <xdr:rowOff>22860</xdr:rowOff>
                  </from>
                  <to>
                    <xdr:col>73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1" r:id="rId1031" name="Drop Down 1285">
              <controlPr defaultSize="0" autoLine="0" autoPict="0">
                <anchor moveWithCells="1">
                  <from>
                    <xdr:col>72</xdr:col>
                    <xdr:colOff>22860</xdr:colOff>
                    <xdr:row>20</xdr:row>
                    <xdr:rowOff>22860</xdr:rowOff>
                  </from>
                  <to>
                    <xdr:col>73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2" r:id="rId1032" name="Drop Down 1286">
              <controlPr defaultSize="0" autoLine="0" autoPict="0">
                <anchor moveWithCells="1">
                  <from>
                    <xdr:col>72</xdr:col>
                    <xdr:colOff>22860</xdr:colOff>
                    <xdr:row>21</xdr:row>
                    <xdr:rowOff>22860</xdr:rowOff>
                  </from>
                  <to>
                    <xdr:col>73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3" r:id="rId1033" name="Drop Down 1287">
              <controlPr defaultSize="0" autoLine="0" autoPict="0">
                <anchor moveWithCells="1">
                  <from>
                    <xdr:col>72</xdr:col>
                    <xdr:colOff>22860</xdr:colOff>
                    <xdr:row>7</xdr:row>
                    <xdr:rowOff>30480</xdr:rowOff>
                  </from>
                  <to>
                    <xdr:col>73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4" r:id="rId1034" name="Drop Down 1288">
              <controlPr defaultSize="0" autoLine="0" autoPict="0">
                <anchor moveWithCells="1">
                  <from>
                    <xdr:col>72</xdr:col>
                    <xdr:colOff>22860</xdr:colOff>
                    <xdr:row>12</xdr:row>
                    <xdr:rowOff>22860</xdr:rowOff>
                  </from>
                  <to>
                    <xdr:col>73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5" r:id="rId1035" name="Drop Down 1289">
              <controlPr defaultSize="0" autoLine="0" autoPict="0">
                <anchor moveWithCells="1">
                  <from>
                    <xdr:col>72</xdr:col>
                    <xdr:colOff>30480</xdr:colOff>
                    <xdr:row>13</xdr:row>
                    <xdr:rowOff>22860</xdr:rowOff>
                  </from>
                  <to>
                    <xdr:col>73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6" r:id="rId1036" name="Drop Down 1290">
              <controlPr defaultSize="0" autoLine="0" autoPict="0">
                <anchor moveWithCells="1">
                  <from>
                    <xdr:col>72</xdr:col>
                    <xdr:colOff>7620</xdr:colOff>
                    <xdr:row>11</xdr:row>
                    <xdr:rowOff>22860</xdr:rowOff>
                  </from>
                  <to>
                    <xdr:col>73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7" r:id="rId1037" name="Drop Down 1291">
              <controlPr defaultSize="0" autoLine="0" autoPict="0">
                <anchor moveWithCells="1">
                  <from>
                    <xdr:col>72</xdr:col>
                    <xdr:colOff>30480</xdr:colOff>
                    <xdr:row>14</xdr:row>
                    <xdr:rowOff>7620</xdr:rowOff>
                  </from>
                  <to>
                    <xdr:col>73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8" r:id="rId1038" name="Drop Down 1292">
              <controlPr defaultSize="0" autoLine="0" autoPict="0">
                <anchor moveWithCells="1">
                  <from>
                    <xdr:col>72</xdr:col>
                    <xdr:colOff>22860</xdr:colOff>
                    <xdr:row>17</xdr:row>
                    <xdr:rowOff>22860</xdr:rowOff>
                  </from>
                  <to>
                    <xdr:col>72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9" r:id="rId1039" name="Drop Down 1293">
              <controlPr defaultSize="0" autoLine="0" autoPict="0">
                <anchor moveWithCells="1">
                  <from>
                    <xdr:col>72</xdr:col>
                    <xdr:colOff>22860</xdr:colOff>
                    <xdr:row>18</xdr:row>
                    <xdr:rowOff>22860</xdr:rowOff>
                  </from>
                  <to>
                    <xdr:col>72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1" r:id="rId1040" name="Drop Down 1295">
              <controlPr defaultSize="0" autoLine="0" autoPict="0">
                <anchor moveWithCells="1">
                  <from>
                    <xdr:col>73</xdr:col>
                    <xdr:colOff>22860</xdr:colOff>
                    <xdr:row>4</xdr:row>
                    <xdr:rowOff>22860</xdr:rowOff>
                  </from>
                  <to>
                    <xdr:col>73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2" r:id="rId1041" name="Drop Down 1296">
              <controlPr defaultSize="0" autoLine="0" autoPict="0">
                <anchor moveWithCells="1">
                  <from>
                    <xdr:col>73</xdr:col>
                    <xdr:colOff>7620</xdr:colOff>
                    <xdr:row>8</xdr:row>
                    <xdr:rowOff>22860</xdr:rowOff>
                  </from>
                  <to>
                    <xdr:col>74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3" r:id="rId1042" name="Drop Down 1297">
              <controlPr defaultSize="0" autoLine="0" autoPict="0">
                <anchor moveWithCells="1">
                  <from>
                    <xdr:col>73</xdr:col>
                    <xdr:colOff>7620</xdr:colOff>
                    <xdr:row>9</xdr:row>
                    <xdr:rowOff>22860</xdr:rowOff>
                  </from>
                  <to>
                    <xdr:col>74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4" r:id="rId1043" name="Drop Down 1298">
              <controlPr defaultSize="0" autoLine="0" autoPict="0">
                <anchor moveWithCells="1">
                  <from>
                    <xdr:col>73</xdr:col>
                    <xdr:colOff>22860</xdr:colOff>
                    <xdr:row>10</xdr:row>
                    <xdr:rowOff>22860</xdr:rowOff>
                  </from>
                  <to>
                    <xdr:col>74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5" r:id="rId1044" name="Drop Down 1299">
              <controlPr defaultSize="0" autoLine="0" autoPict="0">
                <anchor moveWithCells="1">
                  <from>
                    <xdr:col>73</xdr:col>
                    <xdr:colOff>22860</xdr:colOff>
                    <xdr:row>15</xdr:row>
                    <xdr:rowOff>22860</xdr:rowOff>
                  </from>
                  <to>
                    <xdr:col>73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6" r:id="rId1045" name="Drop Down 1300">
              <controlPr defaultSize="0" autoLine="0" autoPict="0">
                <anchor moveWithCells="1">
                  <from>
                    <xdr:col>73</xdr:col>
                    <xdr:colOff>22860</xdr:colOff>
                    <xdr:row>19</xdr:row>
                    <xdr:rowOff>22860</xdr:rowOff>
                  </from>
                  <to>
                    <xdr:col>74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7" r:id="rId1046" name="Drop Down 1301">
              <controlPr defaultSize="0" autoLine="0" autoPict="0">
                <anchor moveWithCells="1">
                  <from>
                    <xdr:col>73</xdr:col>
                    <xdr:colOff>22860</xdr:colOff>
                    <xdr:row>20</xdr:row>
                    <xdr:rowOff>22860</xdr:rowOff>
                  </from>
                  <to>
                    <xdr:col>74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8" r:id="rId1047" name="Drop Down 1302">
              <controlPr defaultSize="0" autoLine="0" autoPict="0">
                <anchor moveWithCells="1">
                  <from>
                    <xdr:col>73</xdr:col>
                    <xdr:colOff>22860</xdr:colOff>
                    <xdr:row>21</xdr:row>
                    <xdr:rowOff>22860</xdr:rowOff>
                  </from>
                  <to>
                    <xdr:col>74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9" r:id="rId1048" name="Drop Down 1303">
              <controlPr defaultSize="0" autoLine="0" autoPict="0">
                <anchor moveWithCells="1">
                  <from>
                    <xdr:col>73</xdr:col>
                    <xdr:colOff>22860</xdr:colOff>
                    <xdr:row>7</xdr:row>
                    <xdr:rowOff>30480</xdr:rowOff>
                  </from>
                  <to>
                    <xdr:col>74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0" r:id="rId1049" name="Drop Down 1304">
              <controlPr defaultSize="0" autoLine="0" autoPict="0">
                <anchor moveWithCells="1">
                  <from>
                    <xdr:col>73</xdr:col>
                    <xdr:colOff>22860</xdr:colOff>
                    <xdr:row>12</xdr:row>
                    <xdr:rowOff>22860</xdr:rowOff>
                  </from>
                  <to>
                    <xdr:col>74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1" r:id="rId1050" name="Drop Down 1305">
              <controlPr defaultSize="0" autoLine="0" autoPict="0">
                <anchor moveWithCells="1">
                  <from>
                    <xdr:col>73</xdr:col>
                    <xdr:colOff>30480</xdr:colOff>
                    <xdr:row>13</xdr:row>
                    <xdr:rowOff>22860</xdr:rowOff>
                  </from>
                  <to>
                    <xdr:col>74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2" r:id="rId1051" name="Drop Down 1306">
              <controlPr defaultSize="0" autoLine="0" autoPict="0">
                <anchor moveWithCells="1">
                  <from>
                    <xdr:col>73</xdr:col>
                    <xdr:colOff>7620</xdr:colOff>
                    <xdr:row>11</xdr:row>
                    <xdr:rowOff>22860</xdr:rowOff>
                  </from>
                  <to>
                    <xdr:col>74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3" r:id="rId1052" name="Drop Down 1307">
              <controlPr defaultSize="0" autoLine="0" autoPict="0">
                <anchor moveWithCells="1">
                  <from>
                    <xdr:col>73</xdr:col>
                    <xdr:colOff>30480</xdr:colOff>
                    <xdr:row>14</xdr:row>
                    <xdr:rowOff>7620</xdr:rowOff>
                  </from>
                  <to>
                    <xdr:col>74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4" r:id="rId1053" name="Drop Down 1308">
              <controlPr defaultSize="0" autoLine="0" autoPict="0">
                <anchor moveWithCells="1">
                  <from>
                    <xdr:col>73</xdr:col>
                    <xdr:colOff>22860</xdr:colOff>
                    <xdr:row>17</xdr:row>
                    <xdr:rowOff>22860</xdr:rowOff>
                  </from>
                  <to>
                    <xdr:col>73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5" r:id="rId1054" name="Drop Down 1309">
              <controlPr defaultSize="0" autoLine="0" autoPict="0">
                <anchor moveWithCells="1">
                  <from>
                    <xdr:col>73</xdr:col>
                    <xdr:colOff>22860</xdr:colOff>
                    <xdr:row>18</xdr:row>
                    <xdr:rowOff>22860</xdr:rowOff>
                  </from>
                  <to>
                    <xdr:col>73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7" r:id="rId1055" name="Drop Down 1311">
              <controlPr defaultSize="0" autoLine="0" autoPict="0">
                <anchor moveWithCells="1">
                  <from>
                    <xdr:col>74</xdr:col>
                    <xdr:colOff>22860</xdr:colOff>
                    <xdr:row>4</xdr:row>
                    <xdr:rowOff>22860</xdr:rowOff>
                  </from>
                  <to>
                    <xdr:col>74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8" r:id="rId1056" name="Drop Down 1312">
              <controlPr defaultSize="0" autoLine="0" autoPict="0">
                <anchor moveWithCells="1">
                  <from>
                    <xdr:col>74</xdr:col>
                    <xdr:colOff>7620</xdr:colOff>
                    <xdr:row>8</xdr:row>
                    <xdr:rowOff>22860</xdr:rowOff>
                  </from>
                  <to>
                    <xdr:col>75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9" r:id="rId1057" name="Drop Down 1313">
              <controlPr defaultSize="0" autoLine="0" autoPict="0">
                <anchor moveWithCells="1">
                  <from>
                    <xdr:col>74</xdr:col>
                    <xdr:colOff>7620</xdr:colOff>
                    <xdr:row>9</xdr:row>
                    <xdr:rowOff>22860</xdr:rowOff>
                  </from>
                  <to>
                    <xdr:col>75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0" r:id="rId1058" name="Drop Down 1314">
              <controlPr defaultSize="0" autoLine="0" autoPict="0">
                <anchor moveWithCells="1">
                  <from>
                    <xdr:col>74</xdr:col>
                    <xdr:colOff>22860</xdr:colOff>
                    <xdr:row>10</xdr:row>
                    <xdr:rowOff>22860</xdr:rowOff>
                  </from>
                  <to>
                    <xdr:col>75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1" r:id="rId1059" name="Drop Down 1315">
              <controlPr defaultSize="0" autoLine="0" autoPict="0">
                <anchor moveWithCells="1">
                  <from>
                    <xdr:col>74</xdr:col>
                    <xdr:colOff>22860</xdr:colOff>
                    <xdr:row>15</xdr:row>
                    <xdr:rowOff>22860</xdr:rowOff>
                  </from>
                  <to>
                    <xdr:col>74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2" r:id="rId1060" name="Drop Down 1316">
              <controlPr defaultSize="0" autoLine="0" autoPict="0">
                <anchor moveWithCells="1">
                  <from>
                    <xdr:col>74</xdr:col>
                    <xdr:colOff>22860</xdr:colOff>
                    <xdr:row>19</xdr:row>
                    <xdr:rowOff>22860</xdr:rowOff>
                  </from>
                  <to>
                    <xdr:col>75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3" r:id="rId1061" name="Drop Down 1317">
              <controlPr defaultSize="0" autoLine="0" autoPict="0">
                <anchor moveWithCells="1">
                  <from>
                    <xdr:col>74</xdr:col>
                    <xdr:colOff>22860</xdr:colOff>
                    <xdr:row>20</xdr:row>
                    <xdr:rowOff>22860</xdr:rowOff>
                  </from>
                  <to>
                    <xdr:col>75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4" r:id="rId1062" name="Drop Down 1318">
              <controlPr defaultSize="0" autoLine="0" autoPict="0">
                <anchor moveWithCells="1">
                  <from>
                    <xdr:col>74</xdr:col>
                    <xdr:colOff>22860</xdr:colOff>
                    <xdr:row>21</xdr:row>
                    <xdr:rowOff>22860</xdr:rowOff>
                  </from>
                  <to>
                    <xdr:col>75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5" r:id="rId1063" name="Drop Down 1319">
              <controlPr defaultSize="0" autoLine="0" autoPict="0">
                <anchor moveWithCells="1">
                  <from>
                    <xdr:col>74</xdr:col>
                    <xdr:colOff>22860</xdr:colOff>
                    <xdr:row>7</xdr:row>
                    <xdr:rowOff>30480</xdr:rowOff>
                  </from>
                  <to>
                    <xdr:col>75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6" r:id="rId1064" name="Drop Down 1320">
              <controlPr defaultSize="0" autoLine="0" autoPict="0">
                <anchor moveWithCells="1">
                  <from>
                    <xdr:col>74</xdr:col>
                    <xdr:colOff>22860</xdr:colOff>
                    <xdr:row>12</xdr:row>
                    <xdr:rowOff>22860</xdr:rowOff>
                  </from>
                  <to>
                    <xdr:col>75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7" r:id="rId1065" name="Drop Down 1321">
              <controlPr defaultSize="0" autoLine="0" autoPict="0">
                <anchor moveWithCells="1">
                  <from>
                    <xdr:col>74</xdr:col>
                    <xdr:colOff>30480</xdr:colOff>
                    <xdr:row>13</xdr:row>
                    <xdr:rowOff>22860</xdr:rowOff>
                  </from>
                  <to>
                    <xdr:col>75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8" r:id="rId1066" name="Drop Down 1322">
              <controlPr defaultSize="0" autoLine="0" autoPict="0">
                <anchor moveWithCells="1">
                  <from>
                    <xdr:col>74</xdr:col>
                    <xdr:colOff>7620</xdr:colOff>
                    <xdr:row>11</xdr:row>
                    <xdr:rowOff>22860</xdr:rowOff>
                  </from>
                  <to>
                    <xdr:col>75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9" r:id="rId1067" name="Drop Down 1323">
              <controlPr defaultSize="0" autoLine="0" autoPict="0">
                <anchor moveWithCells="1">
                  <from>
                    <xdr:col>74</xdr:col>
                    <xdr:colOff>30480</xdr:colOff>
                    <xdr:row>14</xdr:row>
                    <xdr:rowOff>7620</xdr:rowOff>
                  </from>
                  <to>
                    <xdr:col>75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0" r:id="rId1068" name="Drop Down 1324">
              <controlPr defaultSize="0" autoLine="0" autoPict="0">
                <anchor moveWithCells="1">
                  <from>
                    <xdr:col>74</xdr:col>
                    <xdr:colOff>22860</xdr:colOff>
                    <xdr:row>17</xdr:row>
                    <xdr:rowOff>22860</xdr:rowOff>
                  </from>
                  <to>
                    <xdr:col>74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1" r:id="rId1069" name="Drop Down 1325">
              <controlPr defaultSize="0" autoLine="0" autoPict="0">
                <anchor moveWithCells="1">
                  <from>
                    <xdr:col>74</xdr:col>
                    <xdr:colOff>22860</xdr:colOff>
                    <xdr:row>18</xdr:row>
                    <xdr:rowOff>22860</xdr:rowOff>
                  </from>
                  <to>
                    <xdr:col>74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3" r:id="rId1070" name="Drop Down 1327">
              <controlPr defaultSize="0" autoLine="0" autoPict="0">
                <anchor moveWithCells="1">
                  <from>
                    <xdr:col>75</xdr:col>
                    <xdr:colOff>22860</xdr:colOff>
                    <xdr:row>4</xdr:row>
                    <xdr:rowOff>22860</xdr:rowOff>
                  </from>
                  <to>
                    <xdr:col>75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4" r:id="rId1071" name="Drop Down 1328">
              <controlPr defaultSize="0" autoLine="0" autoPict="0">
                <anchor moveWithCells="1">
                  <from>
                    <xdr:col>75</xdr:col>
                    <xdr:colOff>7620</xdr:colOff>
                    <xdr:row>8</xdr:row>
                    <xdr:rowOff>22860</xdr:rowOff>
                  </from>
                  <to>
                    <xdr:col>76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5" r:id="rId1072" name="Drop Down 1329">
              <controlPr defaultSize="0" autoLine="0" autoPict="0">
                <anchor moveWithCells="1">
                  <from>
                    <xdr:col>75</xdr:col>
                    <xdr:colOff>7620</xdr:colOff>
                    <xdr:row>9</xdr:row>
                    <xdr:rowOff>22860</xdr:rowOff>
                  </from>
                  <to>
                    <xdr:col>76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6" r:id="rId1073" name="Drop Down 1330">
              <controlPr defaultSize="0" autoLine="0" autoPict="0">
                <anchor moveWithCells="1">
                  <from>
                    <xdr:col>75</xdr:col>
                    <xdr:colOff>22860</xdr:colOff>
                    <xdr:row>10</xdr:row>
                    <xdr:rowOff>22860</xdr:rowOff>
                  </from>
                  <to>
                    <xdr:col>76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7" r:id="rId1074" name="Drop Down 1331">
              <controlPr defaultSize="0" autoLine="0" autoPict="0">
                <anchor moveWithCells="1">
                  <from>
                    <xdr:col>75</xdr:col>
                    <xdr:colOff>22860</xdr:colOff>
                    <xdr:row>15</xdr:row>
                    <xdr:rowOff>22860</xdr:rowOff>
                  </from>
                  <to>
                    <xdr:col>75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8" r:id="rId1075" name="Drop Down 1332">
              <controlPr defaultSize="0" autoLine="0" autoPict="0">
                <anchor moveWithCells="1">
                  <from>
                    <xdr:col>75</xdr:col>
                    <xdr:colOff>22860</xdr:colOff>
                    <xdr:row>19</xdr:row>
                    <xdr:rowOff>22860</xdr:rowOff>
                  </from>
                  <to>
                    <xdr:col>76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9" r:id="rId1076" name="Drop Down 1333">
              <controlPr defaultSize="0" autoLine="0" autoPict="0">
                <anchor moveWithCells="1">
                  <from>
                    <xdr:col>75</xdr:col>
                    <xdr:colOff>22860</xdr:colOff>
                    <xdr:row>20</xdr:row>
                    <xdr:rowOff>22860</xdr:rowOff>
                  </from>
                  <to>
                    <xdr:col>76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0" r:id="rId1077" name="Drop Down 1334">
              <controlPr defaultSize="0" autoLine="0" autoPict="0">
                <anchor moveWithCells="1">
                  <from>
                    <xdr:col>75</xdr:col>
                    <xdr:colOff>22860</xdr:colOff>
                    <xdr:row>21</xdr:row>
                    <xdr:rowOff>22860</xdr:rowOff>
                  </from>
                  <to>
                    <xdr:col>76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1" r:id="rId1078" name="Drop Down 1335">
              <controlPr defaultSize="0" autoLine="0" autoPict="0">
                <anchor moveWithCells="1">
                  <from>
                    <xdr:col>75</xdr:col>
                    <xdr:colOff>22860</xdr:colOff>
                    <xdr:row>7</xdr:row>
                    <xdr:rowOff>30480</xdr:rowOff>
                  </from>
                  <to>
                    <xdr:col>76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2" r:id="rId1079" name="Drop Down 1336">
              <controlPr defaultSize="0" autoLine="0" autoPict="0">
                <anchor moveWithCells="1">
                  <from>
                    <xdr:col>75</xdr:col>
                    <xdr:colOff>22860</xdr:colOff>
                    <xdr:row>12</xdr:row>
                    <xdr:rowOff>22860</xdr:rowOff>
                  </from>
                  <to>
                    <xdr:col>76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3" r:id="rId1080" name="Drop Down 1337">
              <controlPr defaultSize="0" autoLine="0" autoPict="0">
                <anchor moveWithCells="1">
                  <from>
                    <xdr:col>75</xdr:col>
                    <xdr:colOff>30480</xdr:colOff>
                    <xdr:row>13</xdr:row>
                    <xdr:rowOff>22860</xdr:rowOff>
                  </from>
                  <to>
                    <xdr:col>76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4" r:id="rId1081" name="Drop Down 1338">
              <controlPr defaultSize="0" autoLine="0" autoPict="0">
                <anchor moveWithCells="1">
                  <from>
                    <xdr:col>75</xdr:col>
                    <xdr:colOff>7620</xdr:colOff>
                    <xdr:row>11</xdr:row>
                    <xdr:rowOff>22860</xdr:rowOff>
                  </from>
                  <to>
                    <xdr:col>76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5" r:id="rId1082" name="Drop Down 1339">
              <controlPr defaultSize="0" autoLine="0" autoPict="0">
                <anchor moveWithCells="1">
                  <from>
                    <xdr:col>75</xdr:col>
                    <xdr:colOff>30480</xdr:colOff>
                    <xdr:row>14</xdr:row>
                    <xdr:rowOff>7620</xdr:rowOff>
                  </from>
                  <to>
                    <xdr:col>76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6" r:id="rId1083" name="Drop Down 1340">
              <controlPr defaultSize="0" autoLine="0" autoPict="0">
                <anchor moveWithCells="1">
                  <from>
                    <xdr:col>75</xdr:col>
                    <xdr:colOff>22860</xdr:colOff>
                    <xdr:row>17</xdr:row>
                    <xdr:rowOff>22860</xdr:rowOff>
                  </from>
                  <to>
                    <xdr:col>75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7" r:id="rId1084" name="Drop Down 1341">
              <controlPr defaultSize="0" autoLine="0" autoPict="0">
                <anchor moveWithCells="1">
                  <from>
                    <xdr:col>75</xdr:col>
                    <xdr:colOff>22860</xdr:colOff>
                    <xdr:row>18</xdr:row>
                    <xdr:rowOff>22860</xdr:rowOff>
                  </from>
                  <to>
                    <xdr:col>75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9" r:id="rId1085" name="Drop Down 1343">
              <controlPr defaultSize="0" autoLine="0" autoPict="0">
                <anchor moveWithCells="1">
                  <from>
                    <xdr:col>76</xdr:col>
                    <xdr:colOff>22860</xdr:colOff>
                    <xdr:row>4</xdr:row>
                    <xdr:rowOff>22860</xdr:rowOff>
                  </from>
                  <to>
                    <xdr:col>76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0" r:id="rId1086" name="Drop Down 1344">
              <controlPr defaultSize="0" autoLine="0" autoPict="0">
                <anchor moveWithCells="1">
                  <from>
                    <xdr:col>76</xdr:col>
                    <xdr:colOff>7620</xdr:colOff>
                    <xdr:row>8</xdr:row>
                    <xdr:rowOff>22860</xdr:rowOff>
                  </from>
                  <to>
                    <xdr:col>77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1" r:id="rId1087" name="Drop Down 1345">
              <controlPr defaultSize="0" autoLine="0" autoPict="0">
                <anchor moveWithCells="1">
                  <from>
                    <xdr:col>76</xdr:col>
                    <xdr:colOff>7620</xdr:colOff>
                    <xdr:row>9</xdr:row>
                    <xdr:rowOff>22860</xdr:rowOff>
                  </from>
                  <to>
                    <xdr:col>77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2" r:id="rId1088" name="Drop Down 1346">
              <controlPr defaultSize="0" autoLine="0" autoPict="0">
                <anchor moveWithCells="1">
                  <from>
                    <xdr:col>76</xdr:col>
                    <xdr:colOff>22860</xdr:colOff>
                    <xdr:row>10</xdr:row>
                    <xdr:rowOff>22860</xdr:rowOff>
                  </from>
                  <to>
                    <xdr:col>77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3" r:id="rId1089" name="Drop Down 1347">
              <controlPr defaultSize="0" autoLine="0" autoPict="0">
                <anchor moveWithCells="1">
                  <from>
                    <xdr:col>76</xdr:col>
                    <xdr:colOff>22860</xdr:colOff>
                    <xdr:row>15</xdr:row>
                    <xdr:rowOff>22860</xdr:rowOff>
                  </from>
                  <to>
                    <xdr:col>76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4" r:id="rId1090" name="Drop Down 1348">
              <controlPr defaultSize="0" autoLine="0" autoPict="0">
                <anchor moveWithCells="1">
                  <from>
                    <xdr:col>76</xdr:col>
                    <xdr:colOff>22860</xdr:colOff>
                    <xdr:row>19</xdr:row>
                    <xdr:rowOff>22860</xdr:rowOff>
                  </from>
                  <to>
                    <xdr:col>77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5" r:id="rId1091" name="Drop Down 1349">
              <controlPr defaultSize="0" autoLine="0" autoPict="0">
                <anchor moveWithCells="1">
                  <from>
                    <xdr:col>76</xdr:col>
                    <xdr:colOff>22860</xdr:colOff>
                    <xdr:row>20</xdr:row>
                    <xdr:rowOff>22860</xdr:rowOff>
                  </from>
                  <to>
                    <xdr:col>77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6" r:id="rId1092" name="Drop Down 1350">
              <controlPr defaultSize="0" autoLine="0" autoPict="0">
                <anchor moveWithCells="1">
                  <from>
                    <xdr:col>76</xdr:col>
                    <xdr:colOff>22860</xdr:colOff>
                    <xdr:row>21</xdr:row>
                    <xdr:rowOff>22860</xdr:rowOff>
                  </from>
                  <to>
                    <xdr:col>77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7" r:id="rId1093" name="Drop Down 1351">
              <controlPr defaultSize="0" autoLine="0" autoPict="0">
                <anchor moveWithCells="1">
                  <from>
                    <xdr:col>76</xdr:col>
                    <xdr:colOff>22860</xdr:colOff>
                    <xdr:row>7</xdr:row>
                    <xdr:rowOff>30480</xdr:rowOff>
                  </from>
                  <to>
                    <xdr:col>77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8" r:id="rId1094" name="Drop Down 1352">
              <controlPr defaultSize="0" autoLine="0" autoPict="0">
                <anchor moveWithCells="1">
                  <from>
                    <xdr:col>76</xdr:col>
                    <xdr:colOff>22860</xdr:colOff>
                    <xdr:row>12</xdr:row>
                    <xdr:rowOff>22860</xdr:rowOff>
                  </from>
                  <to>
                    <xdr:col>77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9" r:id="rId1095" name="Drop Down 1353">
              <controlPr defaultSize="0" autoLine="0" autoPict="0">
                <anchor moveWithCells="1">
                  <from>
                    <xdr:col>76</xdr:col>
                    <xdr:colOff>30480</xdr:colOff>
                    <xdr:row>13</xdr:row>
                    <xdr:rowOff>22860</xdr:rowOff>
                  </from>
                  <to>
                    <xdr:col>77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0" r:id="rId1096" name="Drop Down 1354">
              <controlPr defaultSize="0" autoLine="0" autoPict="0">
                <anchor moveWithCells="1">
                  <from>
                    <xdr:col>76</xdr:col>
                    <xdr:colOff>7620</xdr:colOff>
                    <xdr:row>11</xdr:row>
                    <xdr:rowOff>22860</xdr:rowOff>
                  </from>
                  <to>
                    <xdr:col>77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1" r:id="rId1097" name="Drop Down 1355">
              <controlPr defaultSize="0" autoLine="0" autoPict="0">
                <anchor moveWithCells="1">
                  <from>
                    <xdr:col>76</xdr:col>
                    <xdr:colOff>30480</xdr:colOff>
                    <xdr:row>14</xdr:row>
                    <xdr:rowOff>7620</xdr:rowOff>
                  </from>
                  <to>
                    <xdr:col>77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2" r:id="rId1098" name="Drop Down 1356">
              <controlPr defaultSize="0" autoLine="0" autoPict="0">
                <anchor moveWithCells="1">
                  <from>
                    <xdr:col>76</xdr:col>
                    <xdr:colOff>22860</xdr:colOff>
                    <xdr:row>17</xdr:row>
                    <xdr:rowOff>22860</xdr:rowOff>
                  </from>
                  <to>
                    <xdr:col>76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3" r:id="rId1099" name="Drop Down 1357">
              <controlPr defaultSize="0" autoLine="0" autoPict="0">
                <anchor moveWithCells="1">
                  <from>
                    <xdr:col>76</xdr:col>
                    <xdr:colOff>22860</xdr:colOff>
                    <xdr:row>18</xdr:row>
                    <xdr:rowOff>22860</xdr:rowOff>
                  </from>
                  <to>
                    <xdr:col>76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5" r:id="rId1100" name="Drop Down 1359">
              <controlPr defaultSize="0" autoLine="0" autoPict="0">
                <anchor moveWithCells="1">
                  <from>
                    <xdr:col>77</xdr:col>
                    <xdr:colOff>22860</xdr:colOff>
                    <xdr:row>4</xdr:row>
                    <xdr:rowOff>22860</xdr:rowOff>
                  </from>
                  <to>
                    <xdr:col>77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6" r:id="rId1101" name="Drop Down 1360">
              <controlPr defaultSize="0" autoLine="0" autoPict="0">
                <anchor moveWithCells="1">
                  <from>
                    <xdr:col>77</xdr:col>
                    <xdr:colOff>7620</xdr:colOff>
                    <xdr:row>8</xdr:row>
                    <xdr:rowOff>22860</xdr:rowOff>
                  </from>
                  <to>
                    <xdr:col>78</xdr:col>
                    <xdr:colOff>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7" r:id="rId1102" name="Drop Down 1361">
              <controlPr defaultSize="0" autoLine="0" autoPict="0">
                <anchor moveWithCells="1">
                  <from>
                    <xdr:col>77</xdr:col>
                    <xdr:colOff>7620</xdr:colOff>
                    <xdr:row>9</xdr:row>
                    <xdr:rowOff>22860</xdr:rowOff>
                  </from>
                  <to>
                    <xdr:col>78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8" r:id="rId1103" name="Drop Down 1362">
              <controlPr defaultSize="0" autoLine="0" autoPict="0">
                <anchor moveWithCells="1">
                  <from>
                    <xdr:col>77</xdr:col>
                    <xdr:colOff>22860</xdr:colOff>
                    <xdr:row>10</xdr:row>
                    <xdr:rowOff>22860</xdr:rowOff>
                  </from>
                  <to>
                    <xdr:col>78</xdr:col>
                    <xdr:colOff>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9" r:id="rId1104" name="Drop Down 1363">
              <controlPr defaultSize="0" autoLine="0" autoPict="0">
                <anchor moveWithCells="1">
                  <from>
                    <xdr:col>77</xdr:col>
                    <xdr:colOff>22860</xdr:colOff>
                    <xdr:row>15</xdr:row>
                    <xdr:rowOff>22860</xdr:rowOff>
                  </from>
                  <to>
                    <xdr:col>77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0" r:id="rId1105" name="Drop Down 1364">
              <controlPr defaultSize="0" autoLine="0" autoPict="0">
                <anchor moveWithCells="1">
                  <from>
                    <xdr:col>77</xdr:col>
                    <xdr:colOff>22860</xdr:colOff>
                    <xdr:row>19</xdr:row>
                    <xdr:rowOff>22860</xdr:rowOff>
                  </from>
                  <to>
                    <xdr:col>78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1" r:id="rId1106" name="Drop Down 1365">
              <controlPr defaultSize="0" autoLine="0" autoPict="0">
                <anchor moveWithCells="1">
                  <from>
                    <xdr:col>77</xdr:col>
                    <xdr:colOff>22860</xdr:colOff>
                    <xdr:row>20</xdr:row>
                    <xdr:rowOff>22860</xdr:rowOff>
                  </from>
                  <to>
                    <xdr:col>78</xdr:col>
                    <xdr:colOff>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2" r:id="rId1107" name="Drop Down 1366">
              <controlPr defaultSize="0" autoLine="0" autoPict="0">
                <anchor moveWithCells="1">
                  <from>
                    <xdr:col>77</xdr:col>
                    <xdr:colOff>22860</xdr:colOff>
                    <xdr:row>21</xdr:row>
                    <xdr:rowOff>22860</xdr:rowOff>
                  </from>
                  <to>
                    <xdr:col>78</xdr:col>
                    <xdr:colOff>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3" r:id="rId1108" name="Drop Down 1367">
              <controlPr defaultSize="0" autoLine="0" autoPict="0">
                <anchor moveWithCells="1">
                  <from>
                    <xdr:col>77</xdr:col>
                    <xdr:colOff>22860</xdr:colOff>
                    <xdr:row>7</xdr:row>
                    <xdr:rowOff>30480</xdr:rowOff>
                  </from>
                  <to>
                    <xdr:col>78</xdr:col>
                    <xdr:colOff>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4" r:id="rId1109" name="Drop Down 1368">
              <controlPr defaultSize="0" autoLine="0" autoPict="0">
                <anchor moveWithCells="1">
                  <from>
                    <xdr:col>77</xdr:col>
                    <xdr:colOff>22860</xdr:colOff>
                    <xdr:row>12</xdr:row>
                    <xdr:rowOff>22860</xdr:rowOff>
                  </from>
                  <to>
                    <xdr:col>78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5" r:id="rId1110" name="Drop Down 1369">
              <controlPr defaultSize="0" autoLine="0" autoPict="0">
                <anchor moveWithCells="1">
                  <from>
                    <xdr:col>77</xdr:col>
                    <xdr:colOff>30480</xdr:colOff>
                    <xdr:row>13</xdr:row>
                    <xdr:rowOff>22860</xdr:rowOff>
                  </from>
                  <to>
                    <xdr:col>78</xdr:col>
                    <xdr:colOff>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6" r:id="rId1111" name="Drop Down 1370">
              <controlPr defaultSize="0" autoLine="0" autoPict="0">
                <anchor moveWithCells="1">
                  <from>
                    <xdr:col>77</xdr:col>
                    <xdr:colOff>7620</xdr:colOff>
                    <xdr:row>11</xdr:row>
                    <xdr:rowOff>22860</xdr:rowOff>
                  </from>
                  <to>
                    <xdr:col>78</xdr:col>
                    <xdr:colOff>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7" r:id="rId1112" name="Drop Down 1371">
              <controlPr defaultSize="0" autoLine="0" autoPict="0">
                <anchor moveWithCells="1">
                  <from>
                    <xdr:col>77</xdr:col>
                    <xdr:colOff>30480</xdr:colOff>
                    <xdr:row>14</xdr:row>
                    <xdr:rowOff>7620</xdr:rowOff>
                  </from>
                  <to>
                    <xdr:col>78</xdr:col>
                    <xdr:colOff>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8" r:id="rId1113" name="Drop Down 1372">
              <controlPr defaultSize="0" autoLine="0" autoPict="0">
                <anchor moveWithCells="1">
                  <from>
                    <xdr:col>77</xdr:col>
                    <xdr:colOff>22860</xdr:colOff>
                    <xdr:row>17</xdr:row>
                    <xdr:rowOff>22860</xdr:rowOff>
                  </from>
                  <to>
                    <xdr:col>77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9" r:id="rId1114" name="Drop Down 1373">
              <controlPr defaultSize="0" autoLine="0" autoPict="0">
                <anchor moveWithCells="1">
                  <from>
                    <xdr:col>77</xdr:col>
                    <xdr:colOff>22860</xdr:colOff>
                    <xdr:row>18</xdr:row>
                    <xdr:rowOff>22860</xdr:rowOff>
                  </from>
                  <to>
                    <xdr:col>77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1" r:id="rId1115" name="Drop Down 1375">
              <controlPr defaultSize="0" autoLine="0" autoPict="0">
                <anchor moveWithCells="1">
                  <from>
                    <xdr:col>78</xdr:col>
                    <xdr:colOff>22860</xdr:colOff>
                    <xdr:row>4</xdr:row>
                    <xdr:rowOff>22860</xdr:rowOff>
                  </from>
                  <to>
                    <xdr:col>78</xdr:col>
                    <xdr:colOff>1272540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2" r:id="rId1116" name="Drop Down 1376">
              <controlPr defaultSize="0" autoLine="0" autoPict="0">
                <anchor moveWithCells="1">
                  <from>
                    <xdr:col>78</xdr:col>
                    <xdr:colOff>15240</xdr:colOff>
                    <xdr:row>8</xdr:row>
                    <xdr:rowOff>22860</xdr:rowOff>
                  </from>
                  <to>
                    <xdr:col>78</xdr:col>
                    <xdr:colOff>2095500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3" r:id="rId1117" name="Drop Down 1377">
              <controlPr defaultSize="0" autoLine="0" autoPict="0">
                <anchor moveWithCells="1">
                  <from>
                    <xdr:col>78</xdr:col>
                    <xdr:colOff>15240</xdr:colOff>
                    <xdr:row>9</xdr:row>
                    <xdr:rowOff>22860</xdr:rowOff>
                  </from>
                  <to>
                    <xdr:col>78</xdr:col>
                    <xdr:colOff>2103120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4" r:id="rId1118" name="Drop Down 1378">
              <controlPr defaultSize="0" autoLine="0" autoPict="0">
                <anchor moveWithCells="1">
                  <from>
                    <xdr:col>78</xdr:col>
                    <xdr:colOff>22860</xdr:colOff>
                    <xdr:row>10</xdr:row>
                    <xdr:rowOff>22860</xdr:rowOff>
                  </from>
                  <to>
                    <xdr:col>78</xdr:col>
                    <xdr:colOff>2095500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5" r:id="rId1119" name="Drop Down 1379">
              <controlPr defaultSize="0" autoLine="0" autoPict="0">
                <anchor moveWithCells="1">
                  <from>
                    <xdr:col>78</xdr:col>
                    <xdr:colOff>22860</xdr:colOff>
                    <xdr:row>15</xdr:row>
                    <xdr:rowOff>22860</xdr:rowOff>
                  </from>
                  <to>
                    <xdr:col>78</xdr:col>
                    <xdr:colOff>1272540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6" r:id="rId1120" name="Drop Down 1380">
              <controlPr defaultSize="0" autoLine="0" autoPict="0">
                <anchor moveWithCells="1">
                  <from>
                    <xdr:col>78</xdr:col>
                    <xdr:colOff>15240</xdr:colOff>
                    <xdr:row>19</xdr:row>
                    <xdr:rowOff>15240</xdr:rowOff>
                  </from>
                  <to>
                    <xdr:col>79</xdr:col>
                    <xdr:colOff>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7" r:id="rId1121" name="Drop Down 1381">
              <controlPr defaultSize="0" autoLine="0" autoPict="0">
                <anchor moveWithCells="1">
                  <from>
                    <xdr:col>78</xdr:col>
                    <xdr:colOff>15240</xdr:colOff>
                    <xdr:row>20</xdr:row>
                    <xdr:rowOff>22860</xdr:rowOff>
                  </from>
                  <to>
                    <xdr:col>79</xdr:col>
                    <xdr:colOff>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8" r:id="rId1122" name="Drop Down 1382">
              <controlPr defaultSize="0" autoLine="0" autoPict="0">
                <anchor moveWithCells="1">
                  <from>
                    <xdr:col>78</xdr:col>
                    <xdr:colOff>30480</xdr:colOff>
                    <xdr:row>21</xdr:row>
                    <xdr:rowOff>15240</xdr:rowOff>
                  </from>
                  <to>
                    <xdr:col>78</xdr:col>
                    <xdr:colOff>2103120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9" r:id="rId1123" name="Drop Down 1383">
              <controlPr defaultSize="0" autoLine="0" autoPict="0">
                <anchor moveWithCells="1">
                  <from>
                    <xdr:col>78</xdr:col>
                    <xdr:colOff>22860</xdr:colOff>
                    <xdr:row>7</xdr:row>
                    <xdr:rowOff>30480</xdr:rowOff>
                  </from>
                  <to>
                    <xdr:col>79</xdr:col>
                    <xdr:colOff>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0" r:id="rId1124" name="Drop Down 1384">
              <controlPr defaultSize="0" autoLine="0" autoPict="0">
                <anchor moveWithCells="1">
                  <from>
                    <xdr:col>78</xdr:col>
                    <xdr:colOff>22860</xdr:colOff>
                    <xdr:row>12</xdr:row>
                    <xdr:rowOff>22860</xdr:rowOff>
                  </from>
                  <to>
                    <xdr:col>78</xdr:col>
                    <xdr:colOff>2087880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1" r:id="rId1125" name="Drop Down 1385">
              <controlPr defaultSize="0" autoLine="0" autoPict="0">
                <anchor moveWithCells="1">
                  <from>
                    <xdr:col>78</xdr:col>
                    <xdr:colOff>15240</xdr:colOff>
                    <xdr:row>13</xdr:row>
                    <xdr:rowOff>22860</xdr:rowOff>
                  </from>
                  <to>
                    <xdr:col>78</xdr:col>
                    <xdr:colOff>2095500</xdr:colOff>
                    <xdr:row>13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2" r:id="rId1126" name="Drop Down 1386">
              <controlPr defaultSize="0" autoLine="0" autoPict="0">
                <anchor moveWithCells="1">
                  <from>
                    <xdr:col>78</xdr:col>
                    <xdr:colOff>7620</xdr:colOff>
                    <xdr:row>11</xdr:row>
                    <xdr:rowOff>15240</xdr:rowOff>
                  </from>
                  <to>
                    <xdr:col>78</xdr:col>
                    <xdr:colOff>2095500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3" r:id="rId1127" name="Drop Down 1387">
              <controlPr defaultSize="0" autoLine="0" autoPict="0">
                <anchor moveWithCells="1">
                  <from>
                    <xdr:col>78</xdr:col>
                    <xdr:colOff>22860</xdr:colOff>
                    <xdr:row>14</xdr:row>
                    <xdr:rowOff>22860</xdr:rowOff>
                  </from>
                  <to>
                    <xdr:col>78</xdr:col>
                    <xdr:colOff>2095500</xdr:colOff>
                    <xdr:row>14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4" r:id="rId1128" name="Drop Down 1388">
              <controlPr defaultSize="0" autoLine="0" autoPict="0">
                <anchor moveWithCells="1">
                  <from>
                    <xdr:col>78</xdr:col>
                    <xdr:colOff>22860</xdr:colOff>
                    <xdr:row>17</xdr:row>
                    <xdr:rowOff>22860</xdr:rowOff>
                  </from>
                  <to>
                    <xdr:col>78</xdr:col>
                    <xdr:colOff>1463040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5" r:id="rId1129" name="Drop Down 1389">
              <controlPr defaultSize="0" autoLine="0" autoPict="0">
                <anchor moveWithCells="1">
                  <from>
                    <xdr:col>78</xdr:col>
                    <xdr:colOff>22860</xdr:colOff>
                    <xdr:row>18</xdr:row>
                    <xdr:rowOff>22860</xdr:rowOff>
                  </from>
                  <to>
                    <xdr:col>78</xdr:col>
                    <xdr:colOff>1463040</xdr:colOff>
                    <xdr:row>18</xdr:row>
                    <xdr:rowOff>205740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EDE273FB-86A5-469C-98AB-418ED416FCC7}">
            <xm:f>Vastaukset_vaihteet!E4=1</xm:f>
            <x14:dxf>
              <fill>
                <patternFill>
                  <bgColor rgb="FF7030A0"/>
                </patternFill>
              </fill>
            </x14:dxf>
          </x14:cfRule>
          <xm:sqref>E5:CA5</xm:sqref>
        </x14:conditionalFormatting>
        <x14:conditionalFormatting xmlns:xm="http://schemas.microsoft.com/office/excel/2006/main">
          <x14:cfRule type="expression" priority="9" id="{D9029337-20D2-4A11-84E6-1F9542583DD0}">
            <xm:f>Vastaukset_vaihteet!E7=1</xm:f>
            <x14:dxf>
              <fill>
                <patternFill>
                  <bgColor rgb="FF7030A0"/>
                </patternFill>
              </fill>
            </x14:dxf>
          </x14:cfRule>
          <xm:sqref>E8:CA16</xm:sqref>
        </x14:conditionalFormatting>
        <x14:conditionalFormatting xmlns:xm="http://schemas.microsoft.com/office/excel/2006/main">
          <x14:cfRule type="expression" priority="1" id="{728EE361-CFA5-4036-B908-6377AA38D831}">
            <xm:f>Vastaukset_vaihteet!E17=1</xm:f>
            <x14:dxf>
              <fill>
                <patternFill>
                  <bgColor rgb="FF7030A0"/>
                </patternFill>
              </fill>
            </x14:dxf>
          </x14:cfRule>
          <xm:sqref>E18:CA22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67A5-4D3B-4C88-943D-A28329655E21}">
  <sheetPr>
    <tabColor rgb="FF5431B2"/>
  </sheetPr>
  <dimension ref="B2:I86"/>
  <sheetViews>
    <sheetView showGridLines="0" showRowColHeaders="0" zoomScale="91" workbookViewId="0">
      <selection activeCell="I43" sqref="I43"/>
    </sheetView>
  </sheetViews>
  <sheetFormatPr defaultColWidth="8.88671875" defaultRowHeight="15" customHeight="1" x14ac:dyDescent="0.25"/>
  <cols>
    <col min="1" max="1" width="4.6640625" style="119" customWidth="1"/>
    <col min="2" max="2" width="107" style="119" customWidth="1"/>
    <col min="3" max="3" width="11" style="119" customWidth="1"/>
    <col min="4" max="4" width="38.33203125" style="119" bestFit="1" customWidth="1"/>
    <col min="5" max="5" width="11.88671875" style="119" customWidth="1"/>
    <col min="6" max="6" width="12" style="119" customWidth="1"/>
    <col min="7" max="7" width="11.77734375" style="119" customWidth="1"/>
    <col min="8" max="9" width="16.5546875" style="119" customWidth="1"/>
    <col min="10" max="16384" width="8.88671875" style="119"/>
  </cols>
  <sheetData>
    <row r="2" spans="2:9" ht="22.8" x14ac:dyDescent="0.4">
      <c r="B2" s="173" t="s">
        <v>292</v>
      </c>
      <c r="C2" s="173" t="s">
        <v>293</v>
      </c>
      <c r="F2" s="155" t="str">
        <f>IF(E8&lt;&gt;SUM(E11:E15,E17),"Kiskojen pituudet eivät täsmää raiteiden pituuksiin. Tarkista syöttämäsi tiedot.","")</f>
        <v/>
      </c>
    </row>
    <row r="3" spans="2:9" ht="15" customHeight="1" x14ac:dyDescent="0.4">
      <c r="B3" s="121"/>
      <c r="C3" s="77"/>
      <c r="F3" s="156" t="str">
        <f>IF(E8&lt;&gt;SUM(E18:E26),"Kiskojen kiinnityksen raidemetrit eivät täsmää raiteiden pituuksiin. Tarkista syöttämäsi tiedot.","")</f>
        <v/>
      </c>
    </row>
    <row r="4" spans="2:9" ht="17.399999999999999" x14ac:dyDescent="0.3">
      <c r="B4" s="174" t="s">
        <v>225</v>
      </c>
      <c r="C4" s="174" t="s">
        <v>225</v>
      </c>
      <c r="F4" s="157" t="str">
        <f>IF(E8&lt;&gt;SUM(E27:E33),"Pölkkyjen raidemetrit eivät täsmää raiteiden pituuksiin. Tarkista syöttämäsi tiedot.","")</f>
        <v/>
      </c>
    </row>
    <row r="5" spans="2:9" ht="15" customHeight="1" x14ac:dyDescent="0.4">
      <c r="B5" s="121"/>
      <c r="C5" s="77"/>
    </row>
    <row r="6" spans="2:9" ht="15" customHeight="1" x14ac:dyDescent="0.25">
      <c r="C6" s="201" t="s">
        <v>15</v>
      </c>
      <c r="D6" s="131" t="s">
        <v>299</v>
      </c>
      <c r="E6" s="132" t="str">
        <f>IFERROR(E7/E8,"")</f>
        <v/>
      </c>
    </row>
    <row r="7" spans="2:9" ht="15" customHeight="1" x14ac:dyDescent="0.4">
      <c r="B7" s="121"/>
      <c r="C7" s="201"/>
      <c r="D7" s="131" t="s">
        <v>298</v>
      </c>
      <c r="E7" s="167">
        <f>SUM(F11:F15,F17)</f>
        <v>0</v>
      </c>
    </row>
    <row r="8" spans="2:9" ht="15" customHeight="1" x14ac:dyDescent="0.3">
      <c r="B8" s="77"/>
      <c r="C8" s="201"/>
      <c r="D8" s="131" t="s">
        <v>297</v>
      </c>
      <c r="E8" s="167">
        <f>SUM(Vastaukset_raiteet!E4:CA4)</f>
        <v>0</v>
      </c>
      <c r="G8" s="112"/>
    </row>
    <row r="9" spans="2:9" ht="15" customHeight="1" x14ac:dyDescent="0.3">
      <c r="B9" s="77"/>
      <c r="C9" s="77"/>
    </row>
    <row r="10" spans="2:9" ht="30" customHeight="1" thickBot="1" x14ac:dyDescent="0.3">
      <c r="E10" s="126" t="s">
        <v>313</v>
      </c>
      <c r="F10" s="126" t="s">
        <v>295</v>
      </c>
      <c r="G10" s="126" t="s">
        <v>296</v>
      </c>
      <c r="H10" s="126" t="s">
        <v>290</v>
      </c>
      <c r="I10" s="127" t="s">
        <v>291</v>
      </c>
    </row>
    <row r="11" spans="2:9" ht="15" customHeight="1" x14ac:dyDescent="0.25">
      <c r="C11" s="198" t="s">
        <v>15</v>
      </c>
      <c r="D11" s="128" t="s">
        <v>16</v>
      </c>
      <c r="E11" s="175">
        <f>SUM(Vastaukset_raiteet!E15:CA15)</f>
        <v>0</v>
      </c>
      <c r="F11" s="175">
        <f>Laskenta_raiteet!E58</f>
        <v>0</v>
      </c>
      <c r="G11" s="175">
        <f>SUMIF(Vastaukset_raiteet!$E$13:$CA$13,2,Vastaukset_raiteet!E15:CA15)</f>
        <v>0</v>
      </c>
      <c r="H11" s="158"/>
      <c r="I11" s="159"/>
    </row>
    <row r="12" spans="2:9" ht="15" customHeight="1" x14ac:dyDescent="0.25">
      <c r="C12" s="199"/>
      <c r="D12" s="122" t="s">
        <v>17</v>
      </c>
      <c r="E12" s="177">
        <f>SUM(Vastaukset_raiteet!E16:CA16)</f>
        <v>0</v>
      </c>
      <c r="F12" s="177">
        <f>Laskenta_raiteet!E59</f>
        <v>0</v>
      </c>
      <c r="G12" s="177">
        <f>SUMIF(Vastaukset_raiteet!$E$13:$CA$13,2,Vastaukset_raiteet!E16:CA16)</f>
        <v>0</v>
      </c>
      <c r="H12" s="160"/>
      <c r="I12" s="161"/>
    </row>
    <row r="13" spans="2:9" ht="15" customHeight="1" x14ac:dyDescent="0.25">
      <c r="C13" s="199"/>
      <c r="D13" s="123" t="s">
        <v>18</v>
      </c>
      <c r="E13" s="177">
        <f>SUM(Vastaukset_raiteet!E17:CA17)</f>
        <v>0</v>
      </c>
      <c r="F13" s="177">
        <f>Laskenta_raiteet!E60</f>
        <v>0</v>
      </c>
      <c r="G13" s="177">
        <f>SUMIF(Vastaukset_raiteet!$E$13:$CA$13,2,Vastaukset_raiteet!E17:CA17)</f>
        <v>0</v>
      </c>
      <c r="H13" s="160"/>
      <c r="I13" s="161"/>
    </row>
    <row r="14" spans="2:9" ht="15" customHeight="1" x14ac:dyDescent="0.25">
      <c r="C14" s="199"/>
      <c r="D14" s="124" t="s">
        <v>19</v>
      </c>
      <c r="E14" s="177">
        <f>SUM(Vastaukset_raiteet!E18:CA18)</f>
        <v>0</v>
      </c>
      <c r="F14" s="177">
        <f>Laskenta_raiteet!E61</f>
        <v>0</v>
      </c>
      <c r="G14" s="177">
        <f>SUMIF(Vastaukset_raiteet!$E$13:$CA$13,2,Vastaukset_raiteet!E18:CA18)</f>
        <v>0</v>
      </c>
      <c r="H14" s="160"/>
      <c r="I14" s="161"/>
    </row>
    <row r="15" spans="2:9" ht="15" customHeight="1" x14ac:dyDescent="0.25">
      <c r="C15" s="199"/>
      <c r="D15" s="124" t="s">
        <v>36</v>
      </c>
      <c r="E15" s="177">
        <f>SUM(Vastaukset_raiteet!E19:CA19)</f>
        <v>0</v>
      </c>
      <c r="F15" s="177">
        <f>Laskenta_raiteet!E62</f>
        <v>0</v>
      </c>
      <c r="G15" s="177">
        <f>SUMIF(Vastaukset_raiteet!$E$13:$CA$13,2,Vastaukset_raiteet!E19:CA19)</f>
        <v>0</v>
      </c>
      <c r="H15" s="160"/>
      <c r="I15" s="161"/>
    </row>
    <row r="16" spans="2:9" ht="15" customHeight="1" x14ac:dyDescent="0.25">
      <c r="C16" s="199"/>
      <c r="D16" s="125" t="s">
        <v>124</v>
      </c>
      <c r="E16" s="177">
        <f>SUM(Vastaukset_raiteet!E20:CA20)</f>
        <v>0</v>
      </c>
      <c r="F16" s="177">
        <f>Laskenta_raiteet!E63</f>
        <v>0</v>
      </c>
      <c r="G16" s="177">
        <f>SUMIF(Vastaukset_raiteet!$E$13:$CA$13,2,Vastaukset_raiteet!E20:CA20)</f>
        <v>0</v>
      </c>
      <c r="H16" s="160"/>
      <c r="I16" s="161"/>
    </row>
    <row r="17" spans="3:9" ht="15" customHeight="1" thickBot="1" x14ac:dyDescent="0.3">
      <c r="C17" s="200"/>
      <c r="D17" s="129" t="s">
        <v>21</v>
      </c>
      <c r="E17" s="178">
        <f>SUM(Vastaukset_raiteet!E22:CA22)</f>
        <v>0</v>
      </c>
      <c r="F17" s="178">
        <f>Laskenta_raiteet!E65</f>
        <v>0</v>
      </c>
      <c r="G17" s="178">
        <f>SUMIF(Vastaukset_raiteet!$E$13:$CA$13,2,Vastaukset_raiteet!E22:CA22)</f>
        <v>0</v>
      </c>
      <c r="H17" s="162"/>
      <c r="I17" s="163"/>
    </row>
    <row r="18" spans="3:9" ht="15" customHeight="1" x14ac:dyDescent="0.25">
      <c r="C18" s="203" t="s">
        <v>22</v>
      </c>
      <c r="D18" s="128" t="s">
        <v>23</v>
      </c>
      <c r="E18" s="175">
        <f>SUM(Vastaukset_raiteet!E24:CA24)</f>
        <v>0</v>
      </c>
      <c r="F18" s="175">
        <f>Laskenta_raiteet!E66</f>
        <v>0</v>
      </c>
      <c r="G18" s="175">
        <f>SUMIF(Vastaukset_raiteet!$E$13:$CA$13,2,Vastaukset_raiteet!E24:CA24)</f>
        <v>0</v>
      </c>
      <c r="H18" s="158"/>
      <c r="I18" s="159"/>
    </row>
    <row r="19" spans="3:9" ht="15" customHeight="1" x14ac:dyDescent="0.25">
      <c r="C19" s="204"/>
      <c r="D19" s="122" t="s">
        <v>24</v>
      </c>
      <c r="E19" s="177">
        <f>SUM(Vastaukset_raiteet!E25:CA25)</f>
        <v>0</v>
      </c>
      <c r="F19" s="177">
        <f>Laskenta_raiteet!E67</f>
        <v>0</v>
      </c>
      <c r="G19" s="177">
        <f>SUMIF(Vastaukset_raiteet!$E$13:$CA$13,2,Vastaukset_raiteet!E25:CA25)</f>
        <v>0</v>
      </c>
      <c r="H19" s="160"/>
      <c r="I19" s="161"/>
    </row>
    <row r="20" spans="3:9" ht="15" customHeight="1" x14ac:dyDescent="0.25">
      <c r="C20" s="204"/>
      <c r="D20" s="153" t="s">
        <v>289</v>
      </c>
      <c r="E20" s="177">
        <f>SUM(Vastaukset_raiteet!E26:CA26)</f>
        <v>0</v>
      </c>
      <c r="F20" s="177">
        <f>Laskenta_raiteet!E68</f>
        <v>0</v>
      </c>
      <c r="G20" s="177">
        <f>SUMIF(Vastaukset_raiteet!$E$13:$CA$13,2,Vastaukset_raiteet!E26:CA26)</f>
        <v>0</v>
      </c>
      <c r="H20" s="160"/>
      <c r="I20" s="161"/>
    </row>
    <row r="21" spans="3:9" ht="15" customHeight="1" x14ac:dyDescent="0.25">
      <c r="C21" s="204"/>
      <c r="D21" s="122" t="s">
        <v>25</v>
      </c>
      <c r="E21" s="177">
        <f>SUM(Vastaukset_raiteet!E27:CA27)</f>
        <v>0</v>
      </c>
      <c r="F21" s="177">
        <f>Laskenta_raiteet!E69</f>
        <v>0</v>
      </c>
      <c r="G21" s="177">
        <f>SUMIF(Vastaukset_raiteet!$E$13:$CA$13,2,Vastaukset_raiteet!E27:CA27)</f>
        <v>0</v>
      </c>
      <c r="H21" s="160"/>
      <c r="I21" s="161"/>
    </row>
    <row r="22" spans="3:9" ht="15" customHeight="1" x14ac:dyDescent="0.25">
      <c r="C22" s="204"/>
      <c r="D22" s="122" t="s">
        <v>31</v>
      </c>
      <c r="E22" s="177">
        <f>SUM(Vastaukset_raiteet!E28:CA28)</f>
        <v>0</v>
      </c>
      <c r="F22" s="177">
        <f>Laskenta_raiteet!E70</f>
        <v>0</v>
      </c>
      <c r="G22" s="177">
        <f>SUMIF(Vastaukset_raiteet!$E$13:$CA$13,2,Vastaukset_raiteet!E28:CA28)</f>
        <v>0</v>
      </c>
      <c r="H22" s="160"/>
      <c r="I22" s="161"/>
    </row>
    <row r="23" spans="3:9" ht="15" customHeight="1" x14ac:dyDescent="0.25">
      <c r="C23" s="204"/>
      <c r="D23" s="122" t="s">
        <v>26</v>
      </c>
      <c r="E23" s="177">
        <f>SUM(Vastaukset_raiteet!E29:CA29)</f>
        <v>0</v>
      </c>
      <c r="F23" s="177">
        <f>Laskenta_raiteet!E71</f>
        <v>0</v>
      </c>
      <c r="G23" s="177">
        <f>SUMIF(Vastaukset_raiteet!$E$13:$CA$13,2,Vastaukset_raiteet!E29:CA29)</f>
        <v>0</v>
      </c>
      <c r="H23" s="160"/>
      <c r="I23" s="161"/>
    </row>
    <row r="24" spans="3:9" ht="15" customHeight="1" x14ac:dyDescent="0.25">
      <c r="C24" s="204"/>
      <c r="D24" s="122" t="s">
        <v>27</v>
      </c>
      <c r="E24" s="177">
        <f>SUM(Vastaukset_raiteet!E30:CA30)</f>
        <v>0</v>
      </c>
      <c r="F24" s="177">
        <f>Laskenta_raiteet!E72</f>
        <v>0</v>
      </c>
      <c r="G24" s="177">
        <f>SUMIF(Vastaukset_raiteet!$E$13:$CA$13,2,Vastaukset_raiteet!E30:CA30)</f>
        <v>0</v>
      </c>
      <c r="H24" s="160"/>
      <c r="I24" s="161"/>
    </row>
    <row r="25" spans="3:9" ht="15" customHeight="1" x14ac:dyDescent="0.25">
      <c r="C25" s="204"/>
      <c r="D25" s="122" t="s">
        <v>28</v>
      </c>
      <c r="E25" s="177">
        <f>SUM(Vastaukset_raiteet!E31:CA31)</f>
        <v>0</v>
      </c>
      <c r="F25" s="177">
        <f>Laskenta_raiteet!E73</f>
        <v>0</v>
      </c>
      <c r="G25" s="177">
        <f>SUMIF(Vastaukset_raiteet!$E$13:$CA$13,2,Vastaukset_raiteet!E31:CA31)</f>
        <v>0</v>
      </c>
      <c r="H25" s="160"/>
      <c r="I25" s="161"/>
    </row>
    <row r="26" spans="3:9" ht="15" customHeight="1" thickBot="1" x14ac:dyDescent="0.3">
      <c r="C26" s="205"/>
      <c r="D26" s="129" t="s">
        <v>30</v>
      </c>
      <c r="E26" s="178">
        <f>SUM(Vastaukset_raiteet!E33:CA33)</f>
        <v>0</v>
      </c>
      <c r="F26" s="178">
        <f>Laskenta_raiteet!E75</f>
        <v>0</v>
      </c>
      <c r="G26" s="178">
        <f>SUMIF(Vastaukset_raiteet!$E$13:$CA$13,2,Vastaukset_raiteet!E33:CA33)</f>
        <v>0</v>
      </c>
      <c r="H26" s="162"/>
      <c r="I26" s="163"/>
    </row>
    <row r="27" spans="3:9" ht="15" customHeight="1" x14ac:dyDescent="0.25">
      <c r="C27" s="204" t="s">
        <v>12</v>
      </c>
      <c r="D27" s="154" t="s">
        <v>32</v>
      </c>
      <c r="E27" s="179">
        <f>SUM(Vastaukset_raiteet!E34:CA34)</f>
        <v>0</v>
      </c>
      <c r="F27" s="179">
        <f>Laskenta_raiteet!E76</f>
        <v>0</v>
      </c>
      <c r="G27" s="179">
        <f>SUMIF(Vastaukset_raiteet!$E$13:$CA$13,2,Vastaukset_raiteet!E34:CA34)</f>
        <v>0</v>
      </c>
      <c r="H27" s="164"/>
      <c r="I27" s="165"/>
    </row>
    <row r="28" spans="3:9" ht="15" customHeight="1" x14ac:dyDescent="0.25">
      <c r="C28" s="204"/>
      <c r="D28" s="122" t="s">
        <v>34</v>
      </c>
      <c r="E28" s="177">
        <f>SUM(Vastaukset_raiteet!E35:CA35)</f>
        <v>0</v>
      </c>
      <c r="F28" s="177">
        <f>Laskenta_raiteet!E77</f>
        <v>0</v>
      </c>
      <c r="G28" s="177">
        <f>SUMIF(Vastaukset_raiteet!$E$13:$CA$13,2,Vastaukset_raiteet!E35:CA35)</f>
        <v>0</v>
      </c>
      <c r="H28" s="160"/>
      <c r="I28" s="161"/>
    </row>
    <row r="29" spans="3:9" ht="15" customHeight="1" x14ac:dyDescent="0.25">
      <c r="C29" s="204"/>
      <c r="D29" s="122" t="s">
        <v>35</v>
      </c>
      <c r="E29" s="177">
        <f>SUM(Vastaukset_raiteet!E36:CA36)</f>
        <v>0</v>
      </c>
      <c r="F29" s="177">
        <f>Laskenta_raiteet!E78</f>
        <v>0</v>
      </c>
      <c r="G29" s="177">
        <f>SUMIF(Vastaukset_raiteet!$E$13:$CA$13,2,Vastaukset_raiteet!E36:CA36)</f>
        <v>0</v>
      </c>
      <c r="H29" s="160"/>
      <c r="I29" s="161"/>
    </row>
    <row r="30" spans="3:9" ht="15" customHeight="1" x14ac:dyDescent="0.25">
      <c r="C30" s="204"/>
      <c r="D30" s="122" t="s">
        <v>33</v>
      </c>
      <c r="E30" s="177">
        <f>SUM(Vastaukset_raiteet!E37:CA37)</f>
        <v>0</v>
      </c>
      <c r="F30" s="177">
        <f>Laskenta_raiteet!E79</f>
        <v>0</v>
      </c>
      <c r="G30" s="177">
        <f>SUMIF(Vastaukset_raiteet!$E$13:$CA$13,2,Vastaukset_raiteet!E37:CA37)</f>
        <v>0</v>
      </c>
      <c r="H30" s="160"/>
      <c r="I30" s="161"/>
    </row>
    <row r="31" spans="3:9" ht="15" customHeight="1" x14ac:dyDescent="0.25">
      <c r="C31" s="204"/>
      <c r="D31" s="122" t="s">
        <v>37</v>
      </c>
      <c r="E31" s="177">
        <f>SUM(Vastaukset_raiteet!E38:CA38)</f>
        <v>0</v>
      </c>
      <c r="F31" s="177">
        <f>Laskenta_raiteet!E80</f>
        <v>0</v>
      </c>
      <c r="G31" s="177">
        <f>SUMIF(Vastaukset_raiteet!$E$13:$CA$13,2,Vastaukset_raiteet!E38:CA38)</f>
        <v>0</v>
      </c>
      <c r="H31" s="160"/>
      <c r="I31" s="161"/>
    </row>
    <row r="32" spans="3:9" ht="15" customHeight="1" x14ac:dyDescent="0.25">
      <c r="C32" s="204"/>
      <c r="D32" s="122" t="s">
        <v>38</v>
      </c>
      <c r="E32" s="177">
        <f>SUM(Vastaukset_raiteet!E39:CA39)</f>
        <v>0</v>
      </c>
      <c r="F32" s="177">
        <f>Laskenta_raiteet!E81</f>
        <v>0</v>
      </c>
      <c r="G32" s="177">
        <f>SUMIF(Vastaukset_raiteet!$E$13:$CA$13,2,Vastaukset_raiteet!E39:CA39)</f>
        <v>0</v>
      </c>
      <c r="H32" s="160"/>
      <c r="I32" s="161"/>
    </row>
    <row r="33" spans="2:9" ht="15" customHeight="1" thickBot="1" x14ac:dyDescent="0.3">
      <c r="C33" s="205"/>
      <c r="D33" s="130" t="s">
        <v>39</v>
      </c>
      <c r="E33" s="178">
        <f>SUM(Vastaukset_raiteet!E41:CA41)</f>
        <v>0</v>
      </c>
      <c r="F33" s="178">
        <f>Laskenta_raiteet!E83</f>
        <v>0</v>
      </c>
      <c r="G33" s="178">
        <f>SUMIF(Vastaukset_raiteet!$E$13:$CA$13,2,Vastaukset_raiteet!E41:CA41)</f>
        <v>0</v>
      </c>
      <c r="H33" s="162"/>
      <c r="I33" s="163"/>
    </row>
    <row r="36" spans="2:9" ht="17.399999999999999" x14ac:dyDescent="0.3">
      <c r="B36" s="174" t="s">
        <v>93</v>
      </c>
      <c r="C36" s="174" t="s">
        <v>93</v>
      </c>
    </row>
    <row r="38" spans="2:9" ht="30" customHeight="1" x14ac:dyDescent="0.25">
      <c r="E38" s="126" t="s">
        <v>314</v>
      </c>
      <c r="F38" s="126" t="s">
        <v>295</v>
      </c>
      <c r="G38" s="126" t="s">
        <v>296</v>
      </c>
      <c r="H38" s="126" t="s">
        <v>290</v>
      </c>
      <c r="I38" s="127" t="s">
        <v>291</v>
      </c>
    </row>
    <row r="39" spans="2:9" ht="13.95" customHeight="1" x14ac:dyDescent="0.25">
      <c r="C39" s="202" t="s">
        <v>300</v>
      </c>
      <c r="D39" s="122" t="s">
        <v>41</v>
      </c>
      <c r="E39" s="176">
        <f>COUNTIF(Vastaukset_vaihteet!$E$15:$CA$15,Valikot!C75)</f>
        <v>0</v>
      </c>
      <c r="F39" s="176">
        <f>COUNTIFS(Laskenta_vaihteet!$22:$22,"&gt;15",Laskenta_vaihteet!$23:$23,Valikot!C75)</f>
        <v>0</v>
      </c>
      <c r="G39" s="176">
        <f>COUNTIFS(Vastaukset_vaihteet!$E$11:$CA$11,2,Vastaukset_vaihteet!$E$15:$CA$15,Valikot!C75)</f>
        <v>0</v>
      </c>
      <c r="H39" s="160"/>
      <c r="I39" s="161"/>
    </row>
    <row r="40" spans="2:9" ht="13.95" customHeight="1" x14ac:dyDescent="0.25">
      <c r="C40" s="202"/>
      <c r="D40" s="122" t="s">
        <v>42</v>
      </c>
      <c r="E40" s="176">
        <f>COUNTIF(Vastaukset_vaihteet!$E$15:$CA$15,Valikot!C76)</f>
        <v>0</v>
      </c>
      <c r="F40" s="176">
        <f>COUNTIFS(Laskenta_vaihteet!$22:$22,"&gt;15",Laskenta_vaihteet!$23:$23,Valikot!C76)</f>
        <v>0</v>
      </c>
      <c r="G40" s="176">
        <f>COUNTIFS(Vastaukset_vaihteet!$E$11:$CA$11,2,Vastaukset_vaihteet!$E$15:$CA$15,Valikot!C76)</f>
        <v>0</v>
      </c>
      <c r="H40" s="160"/>
      <c r="I40" s="161"/>
    </row>
    <row r="41" spans="2:9" ht="13.95" customHeight="1" x14ac:dyDescent="0.25">
      <c r="C41" s="202"/>
      <c r="D41" s="122" t="s">
        <v>43</v>
      </c>
      <c r="E41" s="176">
        <f>COUNTIF(Vastaukset_vaihteet!$E$15:$CA$15,Valikot!C77)</f>
        <v>0</v>
      </c>
      <c r="F41" s="176">
        <f>COUNTIFS(Laskenta_vaihteet!$22:$22,"&gt;15",Laskenta_vaihteet!$23:$23,Valikot!C77)</f>
        <v>0</v>
      </c>
      <c r="G41" s="176">
        <f>COUNTIFS(Vastaukset_vaihteet!$E$11:$CA$11,2,Vastaukset_vaihteet!$E$15:$CA$15,Valikot!C77)</f>
        <v>0</v>
      </c>
      <c r="H41" s="160"/>
      <c r="I41" s="161"/>
    </row>
    <row r="42" spans="2:9" ht="13.95" customHeight="1" x14ac:dyDescent="0.25">
      <c r="C42" s="202"/>
      <c r="D42" s="122" t="s">
        <v>44</v>
      </c>
      <c r="E42" s="176">
        <f>COUNTIF(Vastaukset_vaihteet!$E$15:$CA$15,Valikot!C78)</f>
        <v>0</v>
      </c>
      <c r="F42" s="176">
        <f>COUNTIFS(Laskenta_vaihteet!$22:$22,"&gt;15",Laskenta_vaihteet!$23:$23,Valikot!C78)</f>
        <v>0</v>
      </c>
      <c r="G42" s="176">
        <f>COUNTIFS(Vastaukset_vaihteet!$E$11:$CA$11,2,Vastaukset_vaihteet!$E$15:$CA$15,Valikot!C78)</f>
        <v>0</v>
      </c>
      <c r="H42" s="160"/>
      <c r="I42" s="161"/>
    </row>
    <row r="43" spans="2:9" ht="13.95" customHeight="1" x14ac:dyDescent="0.25">
      <c r="C43" s="202"/>
      <c r="D43" s="122" t="s">
        <v>131</v>
      </c>
      <c r="E43" s="176">
        <f>COUNTIF(Vastaukset_vaihteet!$E$15:$CA$15,Valikot!C79)</f>
        <v>0</v>
      </c>
      <c r="F43" s="176">
        <f>COUNTIFS(Laskenta_vaihteet!$22:$22,"&gt;15",Laskenta_vaihteet!$23:$23,Valikot!C79)</f>
        <v>0</v>
      </c>
      <c r="G43" s="176">
        <f>COUNTIFS(Vastaukset_vaihteet!$E$11:$CA$11,2,Vastaukset_vaihteet!$E$15:$CA$15,Valikot!C79)</f>
        <v>0</v>
      </c>
      <c r="H43" s="160"/>
      <c r="I43" s="161"/>
    </row>
    <row r="44" spans="2:9" ht="13.95" customHeight="1" x14ac:dyDescent="0.25">
      <c r="C44" s="202"/>
      <c r="D44" s="122" t="s">
        <v>45</v>
      </c>
      <c r="E44" s="176">
        <f>COUNTIF(Vastaukset_vaihteet!$E$15:$CA$15,Valikot!C80)</f>
        <v>0</v>
      </c>
      <c r="F44" s="176">
        <f>COUNTIFS(Laskenta_vaihteet!$22:$22,"&gt;15",Laskenta_vaihteet!$23:$23,Valikot!C80)</f>
        <v>0</v>
      </c>
      <c r="G44" s="176">
        <f>COUNTIFS(Vastaukset_vaihteet!$E$11:$CA$11,2,Vastaukset_vaihteet!$E$15:$CA$15,Valikot!C80)</f>
        <v>0</v>
      </c>
      <c r="H44" s="160"/>
      <c r="I44" s="161"/>
    </row>
    <row r="45" spans="2:9" ht="13.95" customHeight="1" x14ac:dyDescent="0.25">
      <c r="C45" s="202"/>
      <c r="D45" s="122" t="s">
        <v>46</v>
      </c>
      <c r="E45" s="176">
        <f>COUNTIF(Vastaukset_vaihteet!$E$15:$CA$15,Valikot!C81)</f>
        <v>0</v>
      </c>
      <c r="F45" s="176">
        <f>COUNTIFS(Laskenta_vaihteet!$22:$22,"&gt;15",Laskenta_vaihteet!$23:$23,Valikot!C81)</f>
        <v>0</v>
      </c>
      <c r="G45" s="176">
        <f>COUNTIFS(Vastaukset_vaihteet!$E$11:$CA$11,2,Vastaukset_vaihteet!$E$15:$CA$15,Valikot!C81)</f>
        <v>0</v>
      </c>
      <c r="H45" s="160"/>
      <c r="I45" s="161"/>
    </row>
    <row r="46" spans="2:9" ht="13.95" customHeight="1" x14ac:dyDescent="0.25">
      <c r="C46" s="202"/>
      <c r="D46" s="122" t="s">
        <v>47</v>
      </c>
      <c r="E46" s="176">
        <f>COUNTIF(Vastaukset_vaihteet!$E$15:$CA$15,Valikot!C82)</f>
        <v>0</v>
      </c>
      <c r="F46" s="176">
        <f>COUNTIFS(Laskenta_vaihteet!$22:$22,"&gt;15",Laskenta_vaihteet!$23:$23,Valikot!C82)</f>
        <v>0</v>
      </c>
      <c r="G46" s="176">
        <f>COUNTIFS(Vastaukset_vaihteet!$E$11:$CA$11,2,Vastaukset_vaihteet!$E$15:$CA$15,Valikot!C82)</f>
        <v>0</v>
      </c>
      <c r="H46" s="160"/>
      <c r="I46" s="161"/>
    </row>
    <row r="47" spans="2:9" ht="13.95" customHeight="1" x14ac:dyDescent="0.25">
      <c r="C47" s="202"/>
      <c r="D47" s="122" t="s">
        <v>48</v>
      </c>
      <c r="E47" s="176">
        <f>COUNTIF(Vastaukset_vaihteet!$E$15:$CA$15,Valikot!C83)</f>
        <v>0</v>
      </c>
      <c r="F47" s="176">
        <f>COUNTIFS(Laskenta_vaihteet!$22:$22,"&gt;15",Laskenta_vaihteet!$23:$23,Valikot!C83)</f>
        <v>0</v>
      </c>
      <c r="G47" s="176">
        <f>COUNTIFS(Vastaukset_vaihteet!$E$11:$CA$11,2,Vastaukset_vaihteet!$E$15:$CA$15,Valikot!C83)</f>
        <v>0</v>
      </c>
      <c r="H47" s="160"/>
      <c r="I47" s="161"/>
    </row>
    <row r="48" spans="2:9" ht="13.95" customHeight="1" x14ac:dyDescent="0.25">
      <c r="C48" s="202"/>
      <c r="D48" s="122" t="s">
        <v>49</v>
      </c>
      <c r="E48" s="176">
        <f>COUNTIF(Vastaukset_vaihteet!$E$15:$CA$15,Valikot!C84)</f>
        <v>0</v>
      </c>
      <c r="F48" s="176">
        <f>COUNTIFS(Laskenta_vaihteet!$22:$22,"&gt;15",Laskenta_vaihteet!$23:$23,Valikot!C84)</f>
        <v>0</v>
      </c>
      <c r="G48" s="176">
        <f>COUNTIFS(Vastaukset_vaihteet!$E$11:$CA$11,2,Vastaukset_vaihteet!$E$15:$CA$15,Valikot!C84)</f>
        <v>0</v>
      </c>
      <c r="H48" s="160"/>
      <c r="I48" s="161"/>
    </row>
    <row r="49" spans="3:9" ht="13.95" customHeight="1" x14ac:dyDescent="0.25">
      <c r="C49" s="202"/>
      <c r="D49" s="122" t="s">
        <v>50</v>
      </c>
      <c r="E49" s="176">
        <f>COUNTIF(Vastaukset_vaihteet!$E$15:$CA$15,Valikot!C85)</f>
        <v>0</v>
      </c>
      <c r="F49" s="176">
        <f>COUNTIFS(Laskenta_vaihteet!$22:$22,"&gt;15",Laskenta_vaihteet!$23:$23,Valikot!C85)</f>
        <v>0</v>
      </c>
      <c r="G49" s="176">
        <f>COUNTIFS(Vastaukset_vaihteet!$E$11:$CA$11,2,Vastaukset_vaihteet!$E$15:$CA$15,Valikot!C85)</f>
        <v>0</v>
      </c>
      <c r="H49" s="160"/>
      <c r="I49" s="161"/>
    </row>
    <row r="50" spans="3:9" ht="13.95" customHeight="1" x14ac:dyDescent="0.25">
      <c r="C50" s="202"/>
      <c r="D50" s="122" t="s">
        <v>51</v>
      </c>
      <c r="E50" s="176">
        <f>COUNTIF(Vastaukset_vaihteet!$E$15:$CA$15,Valikot!C86)</f>
        <v>0</v>
      </c>
      <c r="F50" s="176">
        <f>COUNTIFS(Laskenta_vaihteet!$22:$22,"&gt;15",Laskenta_vaihteet!$23:$23,Valikot!C86)</f>
        <v>0</v>
      </c>
      <c r="G50" s="176">
        <f>COUNTIFS(Vastaukset_vaihteet!$E$11:$CA$11,2,Vastaukset_vaihteet!$E$15:$CA$15,Valikot!C86)</f>
        <v>0</v>
      </c>
      <c r="H50" s="160"/>
      <c r="I50" s="161"/>
    </row>
    <row r="51" spans="3:9" ht="13.95" customHeight="1" x14ac:dyDescent="0.25">
      <c r="C51" s="202"/>
      <c r="D51" s="122" t="s">
        <v>52</v>
      </c>
      <c r="E51" s="176">
        <f>COUNTIF(Vastaukset_vaihteet!$E$15:$CA$15,Valikot!C87)</f>
        <v>0</v>
      </c>
      <c r="F51" s="176">
        <f>COUNTIFS(Laskenta_vaihteet!$22:$22,"&gt;15",Laskenta_vaihteet!$23:$23,Valikot!C87)</f>
        <v>0</v>
      </c>
      <c r="G51" s="176">
        <f>COUNTIFS(Vastaukset_vaihteet!$E$11:$CA$11,2,Vastaukset_vaihteet!$E$15:$CA$15,Valikot!C87)</f>
        <v>0</v>
      </c>
      <c r="H51" s="160"/>
      <c r="I51" s="161"/>
    </row>
    <row r="52" spans="3:9" ht="13.95" customHeight="1" x14ac:dyDescent="0.25">
      <c r="C52" s="202"/>
      <c r="D52" s="122" t="s">
        <v>53</v>
      </c>
      <c r="E52" s="176">
        <f>COUNTIF(Vastaukset_vaihteet!$E$15:$CA$15,Valikot!C88)</f>
        <v>0</v>
      </c>
      <c r="F52" s="176">
        <f>COUNTIFS(Laskenta_vaihteet!$22:$22,"&gt;15",Laskenta_vaihteet!$23:$23,Valikot!C88)</f>
        <v>0</v>
      </c>
      <c r="G52" s="176">
        <f>COUNTIFS(Vastaukset_vaihteet!$E$11:$CA$11,2,Vastaukset_vaihteet!$E$15:$CA$15,Valikot!C88)</f>
        <v>0</v>
      </c>
      <c r="H52" s="160"/>
      <c r="I52" s="161"/>
    </row>
    <row r="53" spans="3:9" ht="13.95" customHeight="1" x14ac:dyDescent="0.25">
      <c r="C53" s="202"/>
      <c r="D53" s="122" t="s">
        <v>54</v>
      </c>
      <c r="E53" s="176">
        <f>COUNTIF(Vastaukset_vaihteet!$E$15:$CA$15,Valikot!C89)</f>
        <v>0</v>
      </c>
      <c r="F53" s="176">
        <f>COUNTIFS(Laskenta_vaihteet!$22:$22,"&gt;15",Laskenta_vaihteet!$23:$23,Valikot!C89)</f>
        <v>0</v>
      </c>
      <c r="G53" s="176">
        <f>COUNTIFS(Vastaukset_vaihteet!$E$11:$CA$11,2,Vastaukset_vaihteet!$E$15:$CA$15,Valikot!C89)</f>
        <v>0</v>
      </c>
      <c r="H53" s="160"/>
      <c r="I53" s="161"/>
    </row>
    <row r="54" spans="3:9" ht="13.95" customHeight="1" x14ac:dyDescent="0.25">
      <c r="C54" s="202"/>
      <c r="D54" s="122" t="s">
        <v>55</v>
      </c>
      <c r="E54" s="176">
        <f>COUNTIF(Vastaukset_vaihteet!$E$15:$CA$15,Valikot!C90)</f>
        <v>0</v>
      </c>
      <c r="F54" s="176">
        <f>COUNTIFS(Laskenta_vaihteet!$22:$22,"&gt;15",Laskenta_vaihteet!$23:$23,Valikot!C90)</f>
        <v>0</v>
      </c>
      <c r="G54" s="176">
        <f>COUNTIFS(Vastaukset_vaihteet!$E$11:$CA$11,2,Vastaukset_vaihteet!$E$15:$CA$15,Valikot!C90)</f>
        <v>0</v>
      </c>
      <c r="H54" s="160"/>
      <c r="I54" s="161"/>
    </row>
    <row r="55" spans="3:9" ht="13.95" customHeight="1" x14ac:dyDescent="0.25">
      <c r="C55" s="202"/>
      <c r="D55" s="122" t="s">
        <v>56</v>
      </c>
      <c r="E55" s="176">
        <f>COUNTIF(Vastaukset_vaihteet!$E$15:$CA$15,Valikot!C91)</f>
        <v>0</v>
      </c>
      <c r="F55" s="176">
        <f>COUNTIFS(Laskenta_vaihteet!$22:$22,"&gt;15",Laskenta_vaihteet!$23:$23,Valikot!C91)</f>
        <v>0</v>
      </c>
      <c r="G55" s="176">
        <f>COUNTIFS(Vastaukset_vaihteet!$E$11:$CA$11,2,Vastaukset_vaihteet!$E$15:$CA$15,Valikot!C91)</f>
        <v>0</v>
      </c>
      <c r="H55" s="160"/>
      <c r="I55" s="161"/>
    </row>
    <row r="56" spans="3:9" ht="13.95" customHeight="1" x14ac:dyDescent="0.25">
      <c r="C56" s="202"/>
      <c r="D56" s="122" t="s">
        <v>57</v>
      </c>
      <c r="E56" s="176">
        <f>COUNTIF(Vastaukset_vaihteet!$E$15:$CA$15,Valikot!C92)</f>
        <v>0</v>
      </c>
      <c r="F56" s="176">
        <f>COUNTIFS(Laskenta_vaihteet!$22:$22,"&gt;15",Laskenta_vaihteet!$23:$23,Valikot!C92)</f>
        <v>0</v>
      </c>
      <c r="G56" s="176">
        <f>COUNTIFS(Vastaukset_vaihteet!$E$11:$CA$11,2,Vastaukset_vaihteet!$E$15:$CA$15,Valikot!C92)</f>
        <v>0</v>
      </c>
      <c r="H56" s="160"/>
      <c r="I56" s="161"/>
    </row>
    <row r="57" spans="3:9" ht="13.95" customHeight="1" x14ac:dyDescent="0.25">
      <c r="C57" s="202"/>
      <c r="D57" s="122" t="s">
        <v>58</v>
      </c>
      <c r="E57" s="176">
        <f>COUNTIF(Vastaukset_vaihteet!$E$15:$CA$15,Valikot!C93)</f>
        <v>0</v>
      </c>
      <c r="F57" s="176">
        <f>COUNTIFS(Laskenta_vaihteet!$22:$22,"&gt;15",Laskenta_vaihteet!$23:$23,Valikot!C93)</f>
        <v>0</v>
      </c>
      <c r="G57" s="176">
        <f>COUNTIFS(Vastaukset_vaihteet!$E$11:$CA$11,2,Vastaukset_vaihteet!$E$15:$CA$15,Valikot!C93)</f>
        <v>0</v>
      </c>
      <c r="H57" s="160"/>
      <c r="I57" s="161"/>
    </row>
    <row r="58" spans="3:9" ht="13.95" customHeight="1" x14ac:dyDescent="0.25">
      <c r="C58" s="202"/>
      <c r="D58" s="122" t="s">
        <v>59</v>
      </c>
      <c r="E58" s="176">
        <f>COUNTIF(Vastaukset_vaihteet!$E$15:$CA$15,Valikot!C94)</f>
        <v>0</v>
      </c>
      <c r="F58" s="176">
        <f>COUNTIFS(Laskenta_vaihteet!$22:$22,"&gt;15",Laskenta_vaihteet!$23:$23,Valikot!C94)</f>
        <v>0</v>
      </c>
      <c r="G58" s="176">
        <f>COUNTIFS(Vastaukset_vaihteet!$E$11:$CA$11,2,Vastaukset_vaihteet!$E$15:$CA$15,Valikot!C94)</f>
        <v>0</v>
      </c>
      <c r="H58" s="160"/>
      <c r="I58" s="161"/>
    </row>
    <row r="59" spans="3:9" ht="13.95" customHeight="1" x14ac:dyDescent="0.25">
      <c r="C59" s="202"/>
      <c r="D59" s="122" t="s">
        <v>60</v>
      </c>
      <c r="E59" s="176">
        <f>COUNTIF(Vastaukset_vaihteet!$E$15:$CA$15,Valikot!C95)</f>
        <v>0</v>
      </c>
      <c r="F59" s="176">
        <f>COUNTIFS(Laskenta_vaihteet!$22:$22,"&gt;15",Laskenta_vaihteet!$23:$23,Valikot!C95)</f>
        <v>0</v>
      </c>
      <c r="G59" s="176">
        <f>COUNTIFS(Vastaukset_vaihteet!$E$11:$CA$11,2,Vastaukset_vaihteet!$E$15:$CA$15,Valikot!C95)</f>
        <v>0</v>
      </c>
      <c r="H59" s="160"/>
      <c r="I59" s="161"/>
    </row>
    <row r="60" spans="3:9" ht="13.95" customHeight="1" x14ac:dyDescent="0.25">
      <c r="C60" s="202"/>
      <c r="D60" s="122" t="s">
        <v>61</v>
      </c>
      <c r="E60" s="176">
        <f>COUNTIF(Vastaukset_vaihteet!$E$15:$CA$15,Valikot!C96)</f>
        <v>0</v>
      </c>
      <c r="F60" s="176">
        <f>COUNTIFS(Laskenta_vaihteet!$22:$22,"&gt;15",Laskenta_vaihteet!$23:$23,Valikot!C96)</f>
        <v>0</v>
      </c>
      <c r="G60" s="176">
        <f>COUNTIFS(Vastaukset_vaihteet!$E$11:$CA$11,2,Vastaukset_vaihteet!$E$15:$CA$15,Valikot!C96)</f>
        <v>0</v>
      </c>
      <c r="H60" s="160"/>
      <c r="I60" s="161"/>
    </row>
    <row r="61" spans="3:9" ht="13.95" customHeight="1" x14ac:dyDescent="0.25">
      <c r="C61" s="202"/>
      <c r="D61" s="122" t="s">
        <v>62</v>
      </c>
      <c r="E61" s="176">
        <f>COUNTIF(Vastaukset_vaihteet!$E$15:$CA$15,Valikot!C97)</f>
        <v>0</v>
      </c>
      <c r="F61" s="176">
        <f>COUNTIFS(Laskenta_vaihteet!$22:$22,"&gt;15",Laskenta_vaihteet!$23:$23,Valikot!C97)</f>
        <v>0</v>
      </c>
      <c r="G61" s="176">
        <f>COUNTIFS(Vastaukset_vaihteet!$E$11:$CA$11,2,Vastaukset_vaihteet!$E$15:$CA$15,Valikot!C97)</f>
        <v>0</v>
      </c>
      <c r="H61" s="160"/>
      <c r="I61" s="161"/>
    </row>
    <row r="62" spans="3:9" ht="13.95" customHeight="1" x14ac:dyDescent="0.25">
      <c r="C62" s="202"/>
      <c r="D62" s="122" t="s">
        <v>63</v>
      </c>
      <c r="E62" s="176">
        <f>COUNTIF(Vastaukset_vaihteet!$E$15:$CA$15,Valikot!C98)</f>
        <v>0</v>
      </c>
      <c r="F62" s="176">
        <f>COUNTIFS(Laskenta_vaihteet!$22:$22,"&gt;15",Laskenta_vaihteet!$23:$23,Valikot!C98)</f>
        <v>0</v>
      </c>
      <c r="G62" s="176">
        <f>COUNTIFS(Vastaukset_vaihteet!$E$11:$CA$11,2,Vastaukset_vaihteet!$E$15:$CA$15,Valikot!C98)</f>
        <v>0</v>
      </c>
      <c r="H62" s="160"/>
      <c r="I62" s="161"/>
    </row>
    <row r="63" spans="3:9" ht="13.95" customHeight="1" x14ac:dyDescent="0.25">
      <c r="C63" s="202"/>
      <c r="D63" s="122" t="s">
        <v>64</v>
      </c>
      <c r="E63" s="176">
        <f>COUNTIF(Vastaukset_vaihteet!$E$15:$CA$15,Valikot!C99)</f>
        <v>0</v>
      </c>
      <c r="F63" s="176">
        <f>COUNTIFS(Laskenta_vaihteet!$22:$22,"&gt;15",Laskenta_vaihteet!$23:$23,Valikot!C99)</f>
        <v>0</v>
      </c>
      <c r="G63" s="176">
        <f>COUNTIFS(Vastaukset_vaihteet!$E$11:$CA$11,2,Vastaukset_vaihteet!$E$15:$CA$15,Valikot!C99)</f>
        <v>0</v>
      </c>
      <c r="H63" s="160"/>
      <c r="I63" s="161"/>
    </row>
    <row r="64" spans="3:9" ht="13.95" customHeight="1" x14ac:dyDescent="0.25">
      <c r="C64" s="202"/>
      <c r="D64" s="122" t="s">
        <v>65</v>
      </c>
      <c r="E64" s="176">
        <f>COUNTIF(Vastaukset_vaihteet!$E$15:$CA$15,Valikot!C100)</f>
        <v>0</v>
      </c>
      <c r="F64" s="176">
        <f>COUNTIFS(Laskenta_vaihteet!$22:$22,"&gt;15",Laskenta_vaihteet!$23:$23,Valikot!C100)</f>
        <v>0</v>
      </c>
      <c r="G64" s="176">
        <f>COUNTIFS(Vastaukset_vaihteet!$E$11:$CA$11,2,Vastaukset_vaihteet!$E$15:$CA$15,Valikot!C100)</f>
        <v>0</v>
      </c>
      <c r="H64" s="160"/>
      <c r="I64" s="161"/>
    </row>
    <row r="65" spans="3:9" ht="13.95" customHeight="1" x14ac:dyDescent="0.25">
      <c r="C65" s="202"/>
      <c r="D65" s="122" t="s">
        <v>66</v>
      </c>
      <c r="E65" s="176">
        <f>COUNTIF(Vastaukset_vaihteet!$E$15:$CA$15,Valikot!C101)</f>
        <v>0</v>
      </c>
      <c r="F65" s="176">
        <f>COUNTIFS(Laskenta_vaihteet!$22:$22,"&gt;15",Laskenta_vaihteet!$23:$23,Valikot!C101)</f>
        <v>0</v>
      </c>
      <c r="G65" s="176">
        <f>COUNTIFS(Vastaukset_vaihteet!$E$11:$CA$11,2,Vastaukset_vaihteet!$E$15:$CA$15,Valikot!C101)</f>
        <v>0</v>
      </c>
      <c r="H65" s="160"/>
      <c r="I65" s="161"/>
    </row>
    <row r="66" spans="3:9" ht="13.95" customHeight="1" x14ac:dyDescent="0.25">
      <c r="C66" s="202"/>
      <c r="D66" s="122" t="s">
        <v>67</v>
      </c>
      <c r="E66" s="176">
        <f>COUNTIF(Vastaukset_vaihteet!$E$15:$CA$15,Valikot!C102)</f>
        <v>0</v>
      </c>
      <c r="F66" s="176">
        <f>COUNTIFS(Laskenta_vaihteet!$22:$22,"&gt;15",Laskenta_vaihteet!$23:$23,Valikot!C102)</f>
        <v>0</v>
      </c>
      <c r="G66" s="176">
        <f>COUNTIFS(Vastaukset_vaihteet!$E$11:$CA$11,2,Vastaukset_vaihteet!$E$15:$CA$15,Valikot!C102)</f>
        <v>0</v>
      </c>
      <c r="H66" s="160"/>
      <c r="I66" s="161"/>
    </row>
    <row r="67" spans="3:9" ht="13.95" customHeight="1" x14ac:dyDescent="0.25">
      <c r="C67" s="202"/>
      <c r="D67" s="122" t="s">
        <v>68</v>
      </c>
      <c r="E67" s="176">
        <f>COUNTIF(Vastaukset_vaihteet!$E$15:$CA$15,Valikot!C103)</f>
        <v>0</v>
      </c>
      <c r="F67" s="176">
        <f>COUNTIFS(Laskenta_vaihteet!$22:$22,"&gt;15",Laskenta_vaihteet!$23:$23,Valikot!C103)</f>
        <v>0</v>
      </c>
      <c r="G67" s="176">
        <f>COUNTIFS(Vastaukset_vaihteet!$E$11:$CA$11,2,Vastaukset_vaihteet!$E$15:$CA$15,Valikot!C103)</f>
        <v>0</v>
      </c>
      <c r="H67" s="160"/>
      <c r="I67" s="161"/>
    </row>
    <row r="68" spans="3:9" ht="13.95" customHeight="1" x14ac:dyDescent="0.25">
      <c r="C68" s="202"/>
      <c r="D68" s="122" t="s">
        <v>69</v>
      </c>
      <c r="E68" s="176">
        <f>COUNTIF(Vastaukset_vaihteet!$E$15:$CA$15,Valikot!C104)</f>
        <v>0</v>
      </c>
      <c r="F68" s="176">
        <f>COUNTIFS(Laskenta_vaihteet!$22:$22,"&gt;15",Laskenta_vaihteet!$23:$23,Valikot!C104)</f>
        <v>0</v>
      </c>
      <c r="G68" s="176">
        <f>COUNTIFS(Vastaukset_vaihteet!$E$11:$CA$11,2,Vastaukset_vaihteet!$E$15:$CA$15,Valikot!C104)</f>
        <v>0</v>
      </c>
      <c r="H68" s="160"/>
      <c r="I68" s="161"/>
    </row>
    <row r="69" spans="3:9" ht="13.95" customHeight="1" x14ac:dyDescent="0.25">
      <c r="C69" s="202"/>
      <c r="D69" s="122" t="s">
        <v>70</v>
      </c>
      <c r="E69" s="176">
        <f>COUNTIF(Vastaukset_vaihteet!$E$15:$CA$15,Valikot!C105)</f>
        <v>0</v>
      </c>
      <c r="F69" s="176">
        <f>COUNTIFS(Laskenta_vaihteet!$22:$22,"&gt;15",Laskenta_vaihteet!$23:$23,Valikot!C105)</f>
        <v>0</v>
      </c>
      <c r="G69" s="176">
        <f>COUNTIFS(Vastaukset_vaihteet!$E$11:$CA$11,2,Vastaukset_vaihteet!$E$15:$CA$15,Valikot!C105)</f>
        <v>0</v>
      </c>
      <c r="H69" s="160"/>
      <c r="I69" s="161"/>
    </row>
    <row r="70" spans="3:9" ht="13.95" customHeight="1" x14ac:dyDescent="0.25">
      <c r="C70" s="202"/>
      <c r="D70" s="122" t="s">
        <v>71</v>
      </c>
      <c r="E70" s="176">
        <f>COUNTIF(Vastaukset_vaihteet!$E$15:$CA$15,Valikot!C106)</f>
        <v>0</v>
      </c>
      <c r="F70" s="176">
        <f>COUNTIFS(Laskenta_vaihteet!$22:$22,"&gt;15",Laskenta_vaihteet!$23:$23,Valikot!C106)</f>
        <v>0</v>
      </c>
      <c r="G70" s="176">
        <f>COUNTIFS(Vastaukset_vaihteet!$E$11:$CA$11,2,Vastaukset_vaihteet!$E$15:$CA$15,Valikot!C106)</f>
        <v>0</v>
      </c>
      <c r="H70" s="160"/>
      <c r="I70" s="161"/>
    </row>
    <row r="71" spans="3:9" ht="13.95" customHeight="1" x14ac:dyDescent="0.25">
      <c r="C71" s="202"/>
      <c r="D71" s="122" t="s">
        <v>72</v>
      </c>
      <c r="E71" s="176">
        <f>COUNTIF(Vastaukset_vaihteet!$E$15:$CA$15,Valikot!C107)</f>
        <v>0</v>
      </c>
      <c r="F71" s="176">
        <f>COUNTIFS(Laskenta_vaihteet!$22:$22,"&gt;15",Laskenta_vaihteet!$23:$23,Valikot!C107)</f>
        <v>0</v>
      </c>
      <c r="G71" s="176">
        <f>COUNTIFS(Vastaukset_vaihteet!$E$11:$CA$11,2,Vastaukset_vaihteet!$E$15:$CA$15,Valikot!C107)</f>
        <v>0</v>
      </c>
      <c r="H71" s="160"/>
      <c r="I71" s="161"/>
    </row>
    <row r="72" spans="3:9" ht="13.95" customHeight="1" x14ac:dyDescent="0.25">
      <c r="C72" s="202"/>
      <c r="D72" s="122" t="s">
        <v>73</v>
      </c>
      <c r="E72" s="176">
        <f>COUNTIF(Vastaukset_vaihteet!$E$15:$CA$15,Valikot!C108)</f>
        <v>0</v>
      </c>
      <c r="F72" s="176">
        <f>COUNTIFS(Laskenta_vaihteet!$22:$22,"&gt;15",Laskenta_vaihteet!$23:$23,Valikot!C108)</f>
        <v>0</v>
      </c>
      <c r="G72" s="176">
        <f>COUNTIFS(Vastaukset_vaihteet!$E$11:$CA$11,2,Vastaukset_vaihteet!$E$15:$CA$15,Valikot!C108)</f>
        <v>0</v>
      </c>
      <c r="H72" s="160"/>
      <c r="I72" s="161"/>
    </row>
    <row r="73" spans="3:9" ht="13.95" customHeight="1" x14ac:dyDescent="0.25">
      <c r="C73" s="202"/>
      <c r="D73" s="122" t="s">
        <v>74</v>
      </c>
      <c r="E73" s="176">
        <f>COUNTIF(Vastaukset_vaihteet!$E$15:$CA$15,Valikot!C109)</f>
        <v>0</v>
      </c>
      <c r="F73" s="176">
        <f>COUNTIFS(Laskenta_vaihteet!$22:$22,"&gt;15",Laskenta_vaihteet!$23:$23,Valikot!C109)</f>
        <v>0</v>
      </c>
      <c r="G73" s="176">
        <f>COUNTIFS(Vastaukset_vaihteet!$E$11:$CA$11,2,Vastaukset_vaihteet!$E$15:$CA$15,Valikot!C109)</f>
        <v>0</v>
      </c>
      <c r="H73" s="160"/>
      <c r="I73" s="161"/>
    </row>
    <row r="74" spans="3:9" ht="13.95" customHeight="1" x14ac:dyDescent="0.25">
      <c r="C74" s="202"/>
      <c r="D74" s="122" t="s">
        <v>75</v>
      </c>
      <c r="E74" s="176">
        <f>COUNTIF(Vastaukset_vaihteet!$E$15:$CA$15,Valikot!C110)</f>
        <v>0</v>
      </c>
      <c r="F74" s="176">
        <f>COUNTIFS(Laskenta_vaihteet!$22:$22,"&gt;15",Laskenta_vaihteet!$23:$23,Valikot!C110)</f>
        <v>0</v>
      </c>
      <c r="G74" s="176">
        <f>COUNTIFS(Vastaukset_vaihteet!$E$11:$CA$11,2,Vastaukset_vaihteet!$E$15:$CA$15,Valikot!C110)</f>
        <v>0</v>
      </c>
      <c r="H74" s="160"/>
      <c r="I74" s="161"/>
    </row>
    <row r="75" spans="3:9" ht="13.95" customHeight="1" x14ac:dyDescent="0.25">
      <c r="C75" s="202"/>
      <c r="D75" s="122" t="s">
        <v>76</v>
      </c>
      <c r="E75" s="176">
        <f>COUNTIF(Vastaukset_vaihteet!$E$15:$CA$15,Valikot!C111)</f>
        <v>0</v>
      </c>
      <c r="F75" s="176">
        <f>COUNTIFS(Laskenta_vaihteet!$22:$22,"&gt;15",Laskenta_vaihteet!$23:$23,Valikot!C111)</f>
        <v>0</v>
      </c>
      <c r="G75" s="176">
        <f>COUNTIFS(Vastaukset_vaihteet!$E$11:$CA$11,2,Vastaukset_vaihteet!$E$15:$CA$15,Valikot!C111)</f>
        <v>0</v>
      </c>
      <c r="H75" s="160"/>
      <c r="I75" s="161"/>
    </row>
    <row r="76" spans="3:9" ht="13.95" customHeight="1" x14ac:dyDescent="0.25">
      <c r="C76" s="202"/>
      <c r="D76" s="122" t="s">
        <v>77</v>
      </c>
      <c r="E76" s="176">
        <f>COUNTIF(Vastaukset_vaihteet!$E$15:$CA$15,Valikot!C112)</f>
        <v>0</v>
      </c>
      <c r="F76" s="176">
        <f>COUNTIFS(Laskenta_vaihteet!$22:$22,"&gt;15",Laskenta_vaihteet!$23:$23,Valikot!C112)</f>
        <v>0</v>
      </c>
      <c r="G76" s="176">
        <f>COUNTIFS(Vastaukset_vaihteet!$E$11:$CA$11,2,Vastaukset_vaihteet!$E$15:$CA$15,Valikot!C112)</f>
        <v>0</v>
      </c>
      <c r="H76" s="160"/>
      <c r="I76" s="161"/>
    </row>
    <row r="77" spans="3:9" ht="13.95" customHeight="1" x14ac:dyDescent="0.25">
      <c r="C77" s="202"/>
      <c r="D77" s="122" t="s">
        <v>78</v>
      </c>
      <c r="E77" s="176">
        <f>COUNTIF(Vastaukset_vaihteet!$E$15:$CA$15,Valikot!C113)</f>
        <v>0</v>
      </c>
      <c r="F77" s="176">
        <f>COUNTIFS(Laskenta_vaihteet!$22:$22,"&gt;15",Laskenta_vaihteet!$23:$23,Valikot!C113)</f>
        <v>0</v>
      </c>
      <c r="G77" s="176">
        <f>COUNTIFS(Vastaukset_vaihteet!$E$11:$CA$11,2,Vastaukset_vaihteet!$E$15:$CA$15,Valikot!C113)</f>
        <v>0</v>
      </c>
      <c r="H77" s="160"/>
      <c r="I77" s="161"/>
    </row>
    <row r="78" spans="3:9" ht="13.95" customHeight="1" x14ac:dyDescent="0.25">
      <c r="C78" s="202"/>
      <c r="D78" s="122" t="s">
        <v>79</v>
      </c>
      <c r="E78" s="176">
        <f>COUNTIF(Vastaukset_vaihteet!$E$15:$CA$15,Valikot!C114)</f>
        <v>0</v>
      </c>
      <c r="F78" s="176">
        <f>COUNTIFS(Laskenta_vaihteet!$22:$22,"&gt;15",Laskenta_vaihteet!$23:$23,Valikot!C114)</f>
        <v>0</v>
      </c>
      <c r="G78" s="176">
        <f>COUNTIFS(Vastaukset_vaihteet!$E$11:$CA$11,2,Vastaukset_vaihteet!$E$15:$CA$15,Valikot!C114)</f>
        <v>0</v>
      </c>
      <c r="H78" s="160"/>
      <c r="I78" s="161"/>
    </row>
    <row r="79" spans="3:9" ht="13.95" customHeight="1" x14ac:dyDescent="0.25">
      <c r="C79" s="202"/>
      <c r="D79" s="122" t="s">
        <v>80</v>
      </c>
      <c r="E79" s="176">
        <f>COUNTIF(Vastaukset_vaihteet!$E$15:$CA$15,Valikot!C115)</f>
        <v>0</v>
      </c>
      <c r="F79" s="176">
        <f>COUNTIFS(Laskenta_vaihteet!$22:$22,"&gt;15",Laskenta_vaihteet!$23:$23,Valikot!C115)</f>
        <v>0</v>
      </c>
      <c r="G79" s="176">
        <f>COUNTIFS(Vastaukset_vaihteet!$E$11:$CA$11,2,Vastaukset_vaihteet!$E$15:$CA$15,Valikot!C115)</f>
        <v>0</v>
      </c>
      <c r="H79" s="160"/>
      <c r="I79" s="161"/>
    </row>
    <row r="80" spans="3:9" ht="13.95" customHeight="1" x14ac:dyDescent="0.25">
      <c r="C80" s="202"/>
      <c r="D80" s="122" t="s">
        <v>81</v>
      </c>
      <c r="E80" s="176">
        <f>COUNTIF(Vastaukset_vaihteet!$E$15:$CA$15,Valikot!C116)</f>
        <v>0</v>
      </c>
      <c r="F80" s="176">
        <f>COUNTIFS(Laskenta_vaihteet!$22:$22,"&gt;15",Laskenta_vaihteet!$23:$23,Valikot!C116)</f>
        <v>0</v>
      </c>
      <c r="G80" s="176">
        <f>COUNTIFS(Vastaukset_vaihteet!$E$11:$CA$11,2,Vastaukset_vaihteet!$E$15:$CA$15,Valikot!C116)</f>
        <v>0</v>
      </c>
      <c r="H80" s="160"/>
      <c r="I80" s="161"/>
    </row>
    <row r="81" spans="3:9" ht="13.95" customHeight="1" x14ac:dyDescent="0.25">
      <c r="C81" s="202"/>
      <c r="D81" s="122" t="s">
        <v>82</v>
      </c>
      <c r="E81" s="176">
        <f>COUNTIF(Vastaukset_vaihteet!$E$15:$CA$15,Valikot!C117)</f>
        <v>0</v>
      </c>
      <c r="F81" s="176">
        <f>COUNTIFS(Laskenta_vaihteet!$22:$22,"&gt;15",Laskenta_vaihteet!$23:$23,Valikot!C117)</f>
        <v>0</v>
      </c>
      <c r="G81" s="176">
        <f>COUNTIFS(Vastaukset_vaihteet!$E$11:$CA$11,2,Vastaukset_vaihteet!$E$15:$CA$15,Valikot!C117)</f>
        <v>0</v>
      </c>
      <c r="H81" s="160"/>
      <c r="I81" s="161"/>
    </row>
    <row r="82" spans="3:9" ht="13.95" customHeight="1" x14ac:dyDescent="0.25">
      <c r="C82" s="202"/>
      <c r="D82" s="122" t="s">
        <v>83</v>
      </c>
      <c r="E82" s="176">
        <f>COUNTIF(Vastaukset_vaihteet!$E$15:$CA$15,Valikot!C118)</f>
        <v>0</v>
      </c>
      <c r="F82" s="176">
        <f>COUNTIFS(Laskenta_vaihteet!$22:$22,"&gt;15",Laskenta_vaihteet!$23:$23,Valikot!C118)</f>
        <v>0</v>
      </c>
      <c r="G82" s="176">
        <f>COUNTIFS(Vastaukset_vaihteet!$E$11:$CA$11,2,Vastaukset_vaihteet!$E$15:$CA$15,Valikot!C118)</f>
        <v>0</v>
      </c>
      <c r="H82" s="160"/>
      <c r="I82" s="161"/>
    </row>
    <row r="83" spans="3:9" ht="13.95" customHeight="1" x14ac:dyDescent="0.25">
      <c r="C83" s="202"/>
      <c r="D83" s="122" t="s">
        <v>84</v>
      </c>
      <c r="E83" s="176">
        <f>COUNTIF(Vastaukset_vaihteet!$E$15:$CA$15,Valikot!C119)</f>
        <v>0</v>
      </c>
      <c r="F83" s="176">
        <f>COUNTIFS(Laskenta_vaihteet!$22:$22,"&gt;15",Laskenta_vaihteet!$23:$23,Valikot!C119)</f>
        <v>0</v>
      </c>
      <c r="G83" s="176">
        <f>COUNTIFS(Vastaukset_vaihteet!$E$11:$CA$11,2,Vastaukset_vaihteet!$E$15:$CA$15,Valikot!C119)</f>
        <v>0</v>
      </c>
      <c r="H83" s="160"/>
      <c r="I83" s="161"/>
    </row>
    <row r="84" spans="3:9" ht="13.95" customHeight="1" x14ac:dyDescent="0.25">
      <c r="C84" s="202"/>
      <c r="D84" s="122" t="s">
        <v>85</v>
      </c>
      <c r="E84" s="176">
        <f>COUNTIF(Vastaukset_vaihteet!$E$15:$CA$15,Valikot!C120)</f>
        <v>0</v>
      </c>
      <c r="F84" s="176">
        <f>COUNTIFS(Laskenta_vaihteet!$22:$22,"&gt;15",Laskenta_vaihteet!$23:$23,Valikot!C120)</f>
        <v>0</v>
      </c>
      <c r="G84" s="176">
        <f>COUNTIFS(Vastaukset_vaihteet!$E$11:$CA$11,2,Vastaukset_vaihteet!$E$15:$CA$15,Valikot!C120)</f>
        <v>0</v>
      </c>
      <c r="H84" s="160"/>
      <c r="I84" s="161"/>
    </row>
    <row r="85" spans="3:9" ht="13.95" customHeight="1" x14ac:dyDescent="0.25">
      <c r="C85" s="202"/>
      <c r="D85" s="122" t="s">
        <v>86</v>
      </c>
      <c r="E85" s="176">
        <f>COUNTIF(Vastaukset_vaihteet!$E$15:$CA$15,Valikot!C121)</f>
        <v>0</v>
      </c>
      <c r="F85" s="176">
        <f>COUNTIFS(Laskenta_vaihteet!$22:$22,"&gt;15",Laskenta_vaihteet!$23:$23,Valikot!C121)</f>
        <v>0</v>
      </c>
      <c r="G85" s="176">
        <f>COUNTIFS(Vastaukset_vaihteet!$E$11:$CA$11,2,Vastaukset_vaihteet!$E$15:$CA$15,Valikot!C121)</f>
        <v>0</v>
      </c>
      <c r="H85" s="160"/>
      <c r="I85" s="161"/>
    </row>
    <row r="86" spans="3:9" ht="13.2" customHeight="1" x14ac:dyDescent="0.25">
      <c r="C86" s="202"/>
      <c r="D86" s="122" t="s">
        <v>87</v>
      </c>
      <c r="E86" s="176">
        <f>COUNTIF(Vastaukset_vaihteet!$E$15:$CA$15,Valikot!C122)</f>
        <v>0</v>
      </c>
      <c r="F86" s="176">
        <f>COUNTIFS(Laskenta_vaihteet!$22:$22,"&gt;15",Laskenta_vaihteet!$23:$23,Valikot!C122)</f>
        <v>0</v>
      </c>
      <c r="G86" s="176">
        <f>COUNTIFS(Vastaukset_vaihteet!$E$11:$CA$11,2,Vastaukset_vaihteet!$E$15:$CA$15,Valikot!C122)</f>
        <v>0</v>
      </c>
      <c r="H86" s="160"/>
      <c r="I86" s="161"/>
    </row>
  </sheetData>
  <sheetProtection sheet="1" objects="1" scenarios="1" selectLockedCells="1"/>
  <mergeCells count="5">
    <mergeCell ref="C11:C17"/>
    <mergeCell ref="C6:C8"/>
    <mergeCell ref="C39:C86"/>
    <mergeCell ref="C18:C26"/>
    <mergeCell ref="C27:C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C27A-7E9F-4DD1-9335-72FBA42C4F26}">
  <dimension ref="A2:CD88"/>
  <sheetViews>
    <sheetView topLeftCell="A15" workbookViewId="0">
      <selection activeCell="F24" sqref="F24"/>
    </sheetView>
  </sheetViews>
  <sheetFormatPr defaultColWidth="8.88671875" defaultRowHeight="13.2" x14ac:dyDescent="0.25"/>
  <cols>
    <col min="1" max="1" width="4.5546875" style="54" customWidth="1"/>
    <col min="2" max="2" width="10.109375" style="54" customWidth="1"/>
    <col min="3" max="3" width="12.88671875" style="54" customWidth="1"/>
    <col min="4" max="4" width="61.109375" style="54" customWidth="1"/>
    <col min="5" max="5" width="8" style="54" bestFit="1" customWidth="1"/>
    <col min="6" max="6" width="7.33203125" style="54" customWidth="1"/>
    <col min="7" max="14" width="7.33203125" style="54" bestFit="1" customWidth="1"/>
    <col min="15" max="55" width="8.33203125" style="54" bestFit="1" customWidth="1"/>
    <col min="56" max="62" width="8.88671875" style="54"/>
    <col min="63" max="63" width="10.6640625" style="54" bestFit="1" customWidth="1"/>
    <col min="64" max="16384" width="8.88671875" style="54"/>
  </cols>
  <sheetData>
    <row r="2" spans="1:82" ht="13.8" x14ac:dyDescent="0.25">
      <c r="B2" s="88" t="s">
        <v>225</v>
      </c>
      <c r="C2" s="87"/>
      <c r="E2" s="103"/>
    </row>
    <row r="3" spans="1:82" x14ac:dyDescent="0.25">
      <c r="E3" s="54" t="s">
        <v>215</v>
      </c>
    </row>
    <row r="4" spans="1:82" x14ac:dyDescent="0.25">
      <c r="B4" s="51" t="s">
        <v>213</v>
      </c>
      <c r="E4" s="54" t="s">
        <v>211</v>
      </c>
      <c r="F4" s="63" t="str">
        <f>Syöttötiedot_raiteet!E3</f>
        <v>Raide 1</v>
      </c>
      <c r="G4" s="63" t="str">
        <f>Syöttötiedot_raiteet!F3</f>
        <v>Raide 2</v>
      </c>
      <c r="H4" s="63" t="str">
        <f>Syöttötiedot_raiteet!G3</f>
        <v>Raide 3</v>
      </c>
      <c r="I4" s="63" t="str">
        <f>Syöttötiedot_raiteet!H3</f>
        <v>Raide 4</v>
      </c>
      <c r="J4" s="63" t="str">
        <f>Syöttötiedot_raiteet!I3</f>
        <v>Raide 5</v>
      </c>
      <c r="K4" s="63" t="str">
        <f>Syöttötiedot_raiteet!J3</f>
        <v>Raide 6</v>
      </c>
      <c r="L4" s="63" t="str">
        <f>Syöttötiedot_raiteet!K3</f>
        <v>Raide 7</v>
      </c>
      <c r="M4" s="63" t="str">
        <f>Syöttötiedot_raiteet!L3</f>
        <v>Raide 8</v>
      </c>
      <c r="N4" s="63" t="str">
        <f>Syöttötiedot_raiteet!M3</f>
        <v>Raide 9</v>
      </c>
      <c r="O4" s="63" t="str">
        <f>Syöttötiedot_raiteet!N3</f>
        <v>Raide 10</v>
      </c>
      <c r="P4" s="63" t="str">
        <f>Syöttötiedot_raiteet!O3</f>
        <v>Raide 11</v>
      </c>
      <c r="Q4" s="63" t="str">
        <f>Syöttötiedot_raiteet!P3</f>
        <v>Raide 12</v>
      </c>
      <c r="R4" s="63" t="str">
        <f>Syöttötiedot_raiteet!Q3</f>
        <v>Raide 13</v>
      </c>
      <c r="S4" s="63" t="str">
        <f>Syöttötiedot_raiteet!R3</f>
        <v>Raide 14</v>
      </c>
      <c r="T4" s="63" t="str">
        <f>Syöttötiedot_raiteet!S3</f>
        <v>Raide 15</v>
      </c>
      <c r="U4" s="63" t="str">
        <f>Syöttötiedot_raiteet!T3</f>
        <v>Raide 16</v>
      </c>
      <c r="V4" s="63" t="str">
        <f>Syöttötiedot_raiteet!U3</f>
        <v>Raide 17</v>
      </c>
      <c r="W4" s="63" t="str">
        <f>Syöttötiedot_raiteet!V3</f>
        <v>Raide 18</v>
      </c>
      <c r="X4" s="63" t="str">
        <f>Syöttötiedot_raiteet!W3</f>
        <v>Raide 19</v>
      </c>
      <c r="Y4" s="63" t="str">
        <f>Syöttötiedot_raiteet!X3</f>
        <v>Raide 20</v>
      </c>
      <c r="Z4" s="63" t="str">
        <f>Syöttötiedot_raiteet!Y3</f>
        <v>Raide 21</v>
      </c>
      <c r="AA4" s="63" t="str">
        <f>Syöttötiedot_raiteet!Z3</f>
        <v>Raide 22</v>
      </c>
      <c r="AB4" s="63" t="str">
        <f>Syöttötiedot_raiteet!AA3</f>
        <v>Raide 23</v>
      </c>
      <c r="AC4" s="63" t="str">
        <f>Syöttötiedot_raiteet!AB3</f>
        <v>Raide 24</v>
      </c>
      <c r="AD4" s="63" t="str">
        <f>Syöttötiedot_raiteet!AC3</f>
        <v>Raide 25</v>
      </c>
      <c r="AE4" s="63" t="str">
        <f>Syöttötiedot_raiteet!AD3</f>
        <v>Raide 26</v>
      </c>
      <c r="AF4" s="63" t="str">
        <f>Syöttötiedot_raiteet!AE3</f>
        <v>Raide 27</v>
      </c>
      <c r="AG4" s="63" t="str">
        <f>Syöttötiedot_raiteet!AF3</f>
        <v>Raide 28</v>
      </c>
      <c r="AH4" s="63" t="str">
        <f>Syöttötiedot_raiteet!AG3</f>
        <v>Raide 29</v>
      </c>
      <c r="AI4" s="63" t="str">
        <f>Syöttötiedot_raiteet!AH3</f>
        <v>Raide 30</v>
      </c>
      <c r="AJ4" s="63" t="str">
        <f>Syöttötiedot_raiteet!AI3</f>
        <v>Raide 31</v>
      </c>
      <c r="AK4" s="63" t="str">
        <f>Syöttötiedot_raiteet!AJ3</f>
        <v>Raide 32</v>
      </c>
      <c r="AL4" s="63" t="str">
        <f>Syöttötiedot_raiteet!AK3</f>
        <v>Raide 33</v>
      </c>
      <c r="AM4" s="63" t="str">
        <f>Syöttötiedot_raiteet!AL3</f>
        <v>Raide 34</v>
      </c>
      <c r="AN4" s="63" t="str">
        <f>Syöttötiedot_raiteet!AM3</f>
        <v>Raide 35</v>
      </c>
      <c r="AO4" s="63" t="str">
        <f>Syöttötiedot_raiteet!AN3</f>
        <v>Raide 36</v>
      </c>
      <c r="AP4" s="63" t="str">
        <f>Syöttötiedot_raiteet!AO3</f>
        <v>Raide 37</v>
      </c>
      <c r="AQ4" s="63" t="str">
        <f>Syöttötiedot_raiteet!AP3</f>
        <v>Raide 38</v>
      </c>
      <c r="AR4" s="63" t="str">
        <f>Syöttötiedot_raiteet!AQ3</f>
        <v>Raide 39</v>
      </c>
      <c r="AS4" s="63" t="str">
        <f>Syöttötiedot_raiteet!AR3</f>
        <v>Raide 40</v>
      </c>
      <c r="AT4" s="63" t="str">
        <f>Syöttötiedot_raiteet!AS3</f>
        <v>Raide 41</v>
      </c>
      <c r="AU4" s="63" t="str">
        <f>Syöttötiedot_raiteet!AT3</f>
        <v>Raide 42</v>
      </c>
      <c r="AV4" s="63" t="str">
        <f>Syöttötiedot_raiteet!AU3</f>
        <v>Raide 43</v>
      </c>
      <c r="AW4" s="63" t="str">
        <f>Syöttötiedot_raiteet!AV3</f>
        <v>Raide 44</v>
      </c>
      <c r="AX4" s="63" t="str">
        <f>Syöttötiedot_raiteet!AW3</f>
        <v>Raide 45</v>
      </c>
      <c r="AY4" s="63" t="str">
        <f>Syöttötiedot_raiteet!AX3</f>
        <v>Raide 46</v>
      </c>
      <c r="AZ4" s="63" t="str">
        <f>Syöttötiedot_raiteet!AY3</f>
        <v>Raide 47</v>
      </c>
      <c r="BA4" s="63" t="str">
        <f>Syöttötiedot_raiteet!AZ3</f>
        <v>Raide 48</v>
      </c>
      <c r="BB4" s="63" t="str">
        <f>Syöttötiedot_raiteet!BA3</f>
        <v>Raide 49</v>
      </c>
      <c r="BC4" s="63" t="str">
        <f>Syöttötiedot_raiteet!BB3</f>
        <v>Raide 50</v>
      </c>
      <c r="BD4" s="63" t="str">
        <f>Syöttötiedot_raiteet!BC3</f>
        <v>Raide 51</v>
      </c>
      <c r="BE4" s="63" t="str">
        <f>Syöttötiedot_raiteet!BD3</f>
        <v>Raide 52</v>
      </c>
      <c r="BF4" s="63" t="str">
        <f>Syöttötiedot_raiteet!BE3</f>
        <v>Raide 53</v>
      </c>
      <c r="BG4" s="63" t="str">
        <f>Syöttötiedot_raiteet!BF3</f>
        <v>Raide 54</v>
      </c>
      <c r="BH4" s="63" t="str">
        <f>Syöttötiedot_raiteet!BG3</f>
        <v>Raide 55</v>
      </c>
      <c r="BI4" s="63" t="str">
        <f>Syöttötiedot_raiteet!BH3</f>
        <v>Raide 56</v>
      </c>
      <c r="BJ4" s="63" t="str">
        <f>Syöttötiedot_raiteet!BI3</f>
        <v>Raide 57</v>
      </c>
      <c r="BK4" s="63" t="str">
        <f>Syöttötiedot_raiteet!BJ3</f>
        <v>Raide 58</v>
      </c>
      <c r="BL4" s="63" t="str">
        <f>Syöttötiedot_raiteet!BK3</f>
        <v>Raide 59</v>
      </c>
      <c r="BM4" s="63" t="str">
        <f>Syöttötiedot_raiteet!BL3</f>
        <v>Raide 60</v>
      </c>
      <c r="BN4" s="63" t="str">
        <f>Syöttötiedot_raiteet!BM3</f>
        <v>Raide 61</v>
      </c>
      <c r="BO4" s="63" t="str">
        <f>Syöttötiedot_raiteet!BN3</f>
        <v>Raide 62</v>
      </c>
      <c r="BP4" s="63" t="str">
        <f>Syöttötiedot_raiteet!BO3</f>
        <v>Raide 63</v>
      </c>
      <c r="BQ4" s="63" t="str">
        <f>Syöttötiedot_raiteet!BP3</f>
        <v>Raide 64</v>
      </c>
      <c r="BR4" s="63" t="str">
        <f>Syöttötiedot_raiteet!BQ3</f>
        <v>Raide 65</v>
      </c>
      <c r="BS4" s="63" t="str">
        <f>Syöttötiedot_raiteet!BR3</f>
        <v>Raide 66</v>
      </c>
      <c r="BT4" s="63" t="str">
        <f>Syöttötiedot_raiteet!BS3</f>
        <v>Raide 67</v>
      </c>
      <c r="BU4" s="63" t="str">
        <f>Syöttötiedot_raiteet!BT3</f>
        <v>Raide 68</v>
      </c>
      <c r="BV4" s="63" t="str">
        <f>Syöttötiedot_raiteet!BU3</f>
        <v>Raide 69</v>
      </c>
      <c r="BW4" s="63" t="str">
        <f>Syöttötiedot_raiteet!BV3</f>
        <v>Raide 70</v>
      </c>
      <c r="BX4" s="63" t="str">
        <f>Syöttötiedot_raiteet!BW3</f>
        <v>Raide 71</v>
      </c>
      <c r="BY4" s="63" t="str">
        <f>Syöttötiedot_raiteet!BX3</f>
        <v>Raide 72</v>
      </c>
      <c r="BZ4" s="63" t="str">
        <f>Syöttötiedot_raiteet!BY3</f>
        <v>Raide 73</v>
      </c>
      <c r="CA4" s="63" t="str">
        <f>Syöttötiedot_raiteet!BZ3</f>
        <v>Raide 74</v>
      </c>
      <c r="CB4" s="63" t="str">
        <f>Syöttötiedot_raiteet!CA3</f>
        <v>Raide 75</v>
      </c>
      <c r="CC4" s="63"/>
      <c r="CD4" s="63"/>
    </row>
    <row r="5" spans="1:82" x14ac:dyDescent="0.25">
      <c r="C5" s="209" t="s">
        <v>114</v>
      </c>
      <c r="D5" s="68" t="s">
        <v>115</v>
      </c>
      <c r="E5" s="105">
        <v>0.3</v>
      </c>
      <c r="F5" s="64">
        <f>VLOOKUP(Vastaukset_raiteet!E$5,Valikot!$C$6:$E$37,3,FALSE)</f>
        <v>0</v>
      </c>
      <c r="G5" s="64">
        <f>VLOOKUP(Vastaukset_raiteet!F$5,Valikot!$C$6:$E$37,3,FALSE)</f>
        <v>0</v>
      </c>
      <c r="H5" s="64">
        <f>VLOOKUP(Vastaukset_raiteet!G$5,Valikot!$C$6:$E$37,3,FALSE)</f>
        <v>0</v>
      </c>
      <c r="I5" s="64">
        <f>VLOOKUP(Vastaukset_raiteet!H$5,Valikot!$C$6:$E$37,3,FALSE)</f>
        <v>0</v>
      </c>
      <c r="J5" s="64">
        <f>VLOOKUP(Vastaukset_raiteet!I$5,Valikot!$C$6:$E$37,3,FALSE)</f>
        <v>0</v>
      </c>
      <c r="K5" s="64">
        <f>VLOOKUP(Vastaukset_raiteet!J$5,Valikot!$C$6:$E$37,3,FALSE)</f>
        <v>0</v>
      </c>
      <c r="L5" s="64">
        <f>VLOOKUP(Vastaukset_raiteet!K$5,Valikot!$C$6:$E$37,3,FALSE)</f>
        <v>0</v>
      </c>
      <c r="M5" s="64">
        <f>VLOOKUP(Vastaukset_raiteet!L$5,Valikot!$C$6:$E$37,3,FALSE)</f>
        <v>0</v>
      </c>
      <c r="N5" s="64">
        <f>VLOOKUP(Vastaukset_raiteet!M$5,Valikot!$C$6:$E$37,3,FALSE)</f>
        <v>0</v>
      </c>
      <c r="O5" s="64">
        <f>VLOOKUP(Vastaukset_raiteet!N$5,Valikot!$C$6:$E$37,3,FALSE)</f>
        <v>0</v>
      </c>
      <c r="P5" s="64">
        <f>VLOOKUP(Vastaukset_raiteet!O$5,Valikot!$C$6:$E$37,3,FALSE)</f>
        <v>0</v>
      </c>
      <c r="Q5" s="64">
        <f>VLOOKUP(Vastaukset_raiteet!P$5,Valikot!$C$6:$E$37,3,FALSE)</f>
        <v>0</v>
      </c>
      <c r="R5" s="64">
        <f>VLOOKUP(Vastaukset_raiteet!Q$5,Valikot!$C$6:$E$37,3,FALSE)</f>
        <v>0</v>
      </c>
      <c r="S5" s="64">
        <f>VLOOKUP(Vastaukset_raiteet!R$5,Valikot!$C$6:$E$37,3,FALSE)</f>
        <v>0</v>
      </c>
      <c r="T5" s="64">
        <f>VLOOKUP(Vastaukset_raiteet!S$5,Valikot!$C$6:$E$37,3,FALSE)</f>
        <v>0</v>
      </c>
      <c r="U5" s="64">
        <f>VLOOKUP(Vastaukset_raiteet!T$5,Valikot!$C$6:$E$37,3,FALSE)</f>
        <v>0</v>
      </c>
      <c r="V5" s="64">
        <f>VLOOKUP(Vastaukset_raiteet!U$5,Valikot!$C$6:$E$37,3,FALSE)</f>
        <v>0</v>
      </c>
      <c r="W5" s="64">
        <f>VLOOKUP(Vastaukset_raiteet!V$5,Valikot!$C$6:$E$37,3,FALSE)</f>
        <v>0</v>
      </c>
      <c r="X5" s="64">
        <f>VLOOKUP(Vastaukset_raiteet!W$5,Valikot!$C$6:$E$37,3,FALSE)</f>
        <v>0</v>
      </c>
      <c r="Y5" s="64">
        <f>VLOOKUP(Vastaukset_raiteet!X$5,Valikot!$C$6:$E$37,3,FALSE)</f>
        <v>0</v>
      </c>
      <c r="Z5" s="64">
        <f>VLOOKUP(Vastaukset_raiteet!Y$5,Valikot!$C$6:$E$37,3,FALSE)</f>
        <v>0</v>
      </c>
      <c r="AA5" s="64">
        <f>VLOOKUP(Vastaukset_raiteet!Z$5,Valikot!$C$6:$E$37,3,FALSE)</f>
        <v>0</v>
      </c>
      <c r="AB5" s="64">
        <f>VLOOKUP(Vastaukset_raiteet!AA$5,Valikot!$C$6:$E$37,3,FALSE)</f>
        <v>0</v>
      </c>
      <c r="AC5" s="64">
        <f>VLOOKUP(Vastaukset_raiteet!AB$5,Valikot!$C$6:$E$37,3,FALSE)</f>
        <v>0</v>
      </c>
      <c r="AD5" s="64">
        <f>VLOOKUP(Vastaukset_raiteet!AC$5,Valikot!$C$6:$E$37,3,FALSE)</f>
        <v>0</v>
      </c>
      <c r="AE5" s="64">
        <f>VLOOKUP(Vastaukset_raiteet!AD$5,Valikot!$C$6:$E$37,3,FALSE)</f>
        <v>0</v>
      </c>
      <c r="AF5" s="64">
        <f>VLOOKUP(Vastaukset_raiteet!AE$5,Valikot!$C$6:$E$37,3,FALSE)</f>
        <v>0</v>
      </c>
      <c r="AG5" s="64">
        <f>VLOOKUP(Vastaukset_raiteet!AF$5,Valikot!$C$6:$E$37,3,FALSE)</f>
        <v>0</v>
      </c>
      <c r="AH5" s="64">
        <f>VLOOKUP(Vastaukset_raiteet!AG$5,Valikot!$C$6:$E$37,3,FALSE)</f>
        <v>0</v>
      </c>
      <c r="AI5" s="64">
        <f>VLOOKUP(Vastaukset_raiteet!AH$5,Valikot!$C$6:$E$37,3,FALSE)</f>
        <v>0</v>
      </c>
      <c r="AJ5" s="64">
        <f>VLOOKUP(Vastaukset_raiteet!AI$5,Valikot!$C$6:$E$37,3,FALSE)</f>
        <v>0</v>
      </c>
      <c r="AK5" s="64">
        <f>VLOOKUP(Vastaukset_raiteet!AJ$5,Valikot!$C$6:$E$37,3,FALSE)</f>
        <v>0</v>
      </c>
      <c r="AL5" s="64">
        <f>VLOOKUP(Vastaukset_raiteet!AK$5,Valikot!$C$6:$E$37,3,FALSE)</f>
        <v>0</v>
      </c>
      <c r="AM5" s="64">
        <f>VLOOKUP(Vastaukset_raiteet!AL$5,Valikot!$C$6:$E$37,3,FALSE)</f>
        <v>0</v>
      </c>
      <c r="AN5" s="64">
        <f>VLOOKUP(Vastaukset_raiteet!AM$5,Valikot!$C$6:$E$37,3,FALSE)</f>
        <v>0</v>
      </c>
      <c r="AO5" s="64">
        <f>VLOOKUP(Vastaukset_raiteet!AN$5,Valikot!$C$6:$E$37,3,FALSE)</f>
        <v>0</v>
      </c>
      <c r="AP5" s="64">
        <f>VLOOKUP(Vastaukset_raiteet!AO$5,Valikot!$C$6:$E$37,3,FALSE)</f>
        <v>0</v>
      </c>
      <c r="AQ5" s="64">
        <f>VLOOKUP(Vastaukset_raiteet!AP$5,Valikot!$C$6:$E$37,3,FALSE)</f>
        <v>0</v>
      </c>
      <c r="AR5" s="64">
        <f>VLOOKUP(Vastaukset_raiteet!AQ$5,Valikot!$C$6:$E$37,3,FALSE)</f>
        <v>0</v>
      </c>
      <c r="AS5" s="64">
        <f>VLOOKUP(Vastaukset_raiteet!AR$5,Valikot!$C$6:$E$37,3,FALSE)</f>
        <v>0</v>
      </c>
      <c r="AT5" s="64">
        <f>VLOOKUP(Vastaukset_raiteet!AS$5,Valikot!$C$6:$E$37,3,FALSE)</f>
        <v>0</v>
      </c>
      <c r="AU5" s="64">
        <f>VLOOKUP(Vastaukset_raiteet!AT$5,Valikot!$C$6:$E$37,3,FALSE)</f>
        <v>0</v>
      </c>
      <c r="AV5" s="64">
        <f>VLOOKUP(Vastaukset_raiteet!AU$5,Valikot!$C$6:$E$37,3,FALSE)</f>
        <v>0</v>
      </c>
      <c r="AW5" s="64">
        <f>VLOOKUP(Vastaukset_raiteet!AV$5,Valikot!$C$6:$E$37,3,FALSE)</f>
        <v>0</v>
      </c>
      <c r="AX5" s="64">
        <f>VLOOKUP(Vastaukset_raiteet!AW$5,Valikot!$C$6:$E$37,3,FALSE)</f>
        <v>0</v>
      </c>
      <c r="AY5" s="64">
        <f>VLOOKUP(Vastaukset_raiteet!AX$5,Valikot!$C$6:$E$37,3,FALSE)</f>
        <v>0</v>
      </c>
      <c r="AZ5" s="64">
        <f>VLOOKUP(Vastaukset_raiteet!AY$5,Valikot!$C$6:$E$37,3,FALSE)</f>
        <v>0</v>
      </c>
      <c r="BA5" s="64">
        <f>VLOOKUP(Vastaukset_raiteet!AZ$5,Valikot!$C$6:$E$37,3,FALSE)</f>
        <v>0</v>
      </c>
      <c r="BB5" s="64">
        <f>VLOOKUP(Vastaukset_raiteet!BA$5,Valikot!$C$6:$E$37,3,FALSE)</f>
        <v>0</v>
      </c>
      <c r="BC5" s="64">
        <f>VLOOKUP(Vastaukset_raiteet!BB$5,Valikot!$C$6:$E$37,3,FALSE)</f>
        <v>0</v>
      </c>
      <c r="BD5" s="64">
        <f>VLOOKUP(Vastaukset_raiteet!BC$5,Valikot!$C$6:$E$37,3,FALSE)</f>
        <v>0</v>
      </c>
      <c r="BE5" s="64">
        <f>VLOOKUP(Vastaukset_raiteet!BD$5,Valikot!$C$6:$E$37,3,FALSE)</f>
        <v>0</v>
      </c>
      <c r="BF5" s="64">
        <f>VLOOKUP(Vastaukset_raiteet!BE$5,Valikot!$C$6:$E$37,3,FALSE)</f>
        <v>0</v>
      </c>
      <c r="BG5" s="64">
        <f>VLOOKUP(Vastaukset_raiteet!BF$5,Valikot!$C$6:$E$37,3,FALSE)</f>
        <v>0</v>
      </c>
      <c r="BH5" s="64">
        <f>VLOOKUP(Vastaukset_raiteet!BG$5,Valikot!$C$6:$E$37,3,FALSE)</f>
        <v>0</v>
      </c>
      <c r="BI5" s="64">
        <f>VLOOKUP(Vastaukset_raiteet!BH$5,Valikot!$C$6:$E$37,3,FALSE)</f>
        <v>0</v>
      </c>
      <c r="BJ5" s="64">
        <f>VLOOKUP(Vastaukset_raiteet!BI$5,Valikot!$C$6:$E$37,3,FALSE)</f>
        <v>0</v>
      </c>
      <c r="BK5" s="64">
        <f>VLOOKUP(Vastaukset_raiteet!BJ$5,Valikot!$C$6:$E$37,3,FALSE)</f>
        <v>0</v>
      </c>
      <c r="BL5" s="64">
        <f>VLOOKUP(Vastaukset_raiteet!BK$5,Valikot!$C$6:$E$37,3,FALSE)</f>
        <v>0</v>
      </c>
      <c r="BM5" s="64">
        <f>VLOOKUP(Vastaukset_raiteet!BL$5,Valikot!$C$6:$E$37,3,FALSE)</f>
        <v>0</v>
      </c>
      <c r="BN5" s="64">
        <f>VLOOKUP(Vastaukset_raiteet!BM$5,Valikot!$C$6:$E$37,3,FALSE)</f>
        <v>0</v>
      </c>
      <c r="BO5" s="64">
        <f>VLOOKUP(Vastaukset_raiteet!BN$5,Valikot!$C$6:$E$37,3,FALSE)</f>
        <v>0</v>
      </c>
      <c r="BP5" s="64">
        <f>VLOOKUP(Vastaukset_raiteet!BO$5,Valikot!$C$6:$E$37,3,FALSE)</f>
        <v>0</v>
      </c>
      <c r="BQ5" s="64">
        <f>VLOOKUP(Vastaukset_raiteet!BP$5,Valikot!$C$6:$E$37,3,FALSE)</f>
        <v>0</v>
      </c>
      <c r="BR5" s="64">
        <f>VLOOKUP(Vastaukset_raiteet!BQ$5,Valikot!$C$6:$E$37,3,FALSE)</f>
        <v>0</v>
      </c>
      <c r="BS5" s="64">
        <f>VLOOKUP(Vastaukset_raiteet!BR$5,Valikot!$C$6:$E$37,3,FALSE)</f>
        <v>0</v>
      </c>
      <c r="BT5" s="64">
        <f>VLOOKUP(Vastaukset_raiteet!BS$5,Valikot!$C$6:$E$37,3,FALSE)</f>
        <v>0</v>
      </c>
      <c r="BU5" s="64">
        <f>VLOOKUP(Vastaukset_raiteet!BT$5,Valikot!$C$6:$E$37,3,FALSE)</f>
        <v>0</v>
      </c>
      <c r="BV5" s="64">
        <f>VLOOKUP(Vastaukset_raiteet!BU$5,Valikot!$C$6:$E$37,3,FALSE)</f>
        <v>0</v>
      </c>
      <c r="BW5" s="64">
        <f>VLOOKUP(Vastaukset_raiteet!BV$5,Valikot!$C$6:$E$37,3,FALSE)</f>
        <v>0</v>
      </c>
      <c r="BX5" s="64">
        <f>VLOOKUP(Vastaukset_raiteet!BW$5,Valikot!$C$6:$E$37,3,FALSE)</f>
        <v>0</v>
      </c>
      <c r="BY5" s="64">
        <f>VLOOKUP(Vastaukset_raiteet!BX$5,Valikot!$C$6:$E$37,3,FALSE)</f>
        <v>0</v>
      </c>
      <c r="BZ5" s="64">
        <f>VLOOKUP(Vastaukset_raiteet!BY$5,Valikot!$C$6:$E$37,3,FALSE)</f>
        <v>0</v>
      </c>
      <c r="CA5" s="64">
        <f>VLOOKUP(Vastaukset_raiteet!BZ$5,Valikot!$C$6:$E$37,3,FALSE)</f>
        <v>0</v>
      </c>
      <c r="CB5" s="64">
        <f>VLOOKUP(Vastaukset_raiteet!CA$5,Valikot!$C$6:$E$37,3,FALSE)</f>
        <v>0</v>
      </c>
    </row>
    <row r="6" spans="1:82" x14ac:dyDescent="0.25">
      <c r="C6" s="209"/>
      <c r="D6" s="147" t="s">
        <v>125</v>
      </c>
      <c r="E6" s="105">
        <v>0.2</v>
      </c>
      <c r="F6" s="64">
        <f>VLOOKUP(Vastaukset_raiteet!E8,Valikot!$C$40:$D$45,2,FALSE)</f>
        <v>0</v>
      </c>
      <c r="G6" s="64">
        <f>VLOOKUP(Vastaukset_raiteet!F8,Valikot!$C$40:$D$45,2,FALSE)</f>
        <v>0</v>
      </c>
      <c r="H6" s="64">
        <f>VLOOKUP(Vastaukset_raiteet!G8,Valikot!$C$40:$D$45,2,FALSE)</f>
        <v>0</v>
      </c>
      <c r="I6" s="64">
        <f>VLOOKUP(Vastaukset_raiteet!H8,Valikot!$C$40:$D$45,2,FALSE)</f>
        <v>0</v>
      </c>
      <c r="J6" s="64">
        <f>VLOOKUP(Vastaukset_raiteet!I8,Valikot!$C$40:$D$45,2,FALSE)</f>
        <v>0</v>
      </c>
      <c r="K6" s="64">
        <f>VLOOKUP(Vastaukset_raiteet!J8,Valikot!$C$40:$D$45,2,FALSE)</f>
        <v>0</v>
      </c>
      <c r="L6" s="64">
        <f>VLOOKUP(Vastaukset_raiteet!K8,Valikot!$C$40:$D$45,2,FALSE)</f>
        <v>0</v>
      </c>
      <c r="M6" s="64">
        <f>VLOOKUP(Vastaukset_raiteet!L8,Valikot!$C$40:$D$45,2,FALSE)</f>
        <v>0</v>
      </c>
      <c r="N6" s="64">
        <f>VLOOKUP(Vastaukset_raiteet!M8,Valikot!$C$40:$D$45,2,FALSE)</f>
        <v>0</v>
      </c>
      <c r="O6" s="64">
        <f>VLOOKUP(Vastaukset_raiteet!N8,Valikot!$C$40:$D$45,2,FALSE)</f>
        <v>0</v>
      </c>
      <c r="P6" s="64">
        <f>VLOOKUP(Vastaukset_raiteet!O8,Valikot!$C$40:$D$45,2,FALSE)</f>
        <v>0</v>
      </c>
      <c r="Q6" s="64">
        <f>VLOOKUP(Vastaukset_raiteet!P8,Valikot!$C$40:$D$45,2,FALSE)</f>
        <v>0</v>
      </c>
      <c r="R6" s="64">
        <f>VLOOKUP(Vastaukset_raiteet!Q8,Valikot!$C$40:$D$45,2,FALSE)</f>
        <v>0</v>
      </c>
      <c r="S6" s="64">
        <f>VLOOKUP(Vastaukset_raiteet!R8,Valikot!$C$40:$D$45,2,FALSE)</f>
        <v>0</v>
      </c>
      <c r="T6" s="64">
        <f>VLOOKUP(Vastaukset_raiteet!S8,Valikot!$C$40:$D$45,2,FALSE)</f>
        <v>0</v>
      </c>
      <c r="U6" s="64">
        <f>VLOOKUP(Vastaukset_raiteet!T8,Valikot!$C$40:$D$45,2,FALSE)</f>
        <v>0</v>
      </c>
      <c r="V6" s="64">
        <f>VLOOKUP(Vastaukset_raiteet!U8,Valikot!$C$40:$D$45,2,FALSE)</f>
        <v>0</v>
      </c>
      <c r="W6" s="64">
        <f>VLOOKUP(Vastaukset_raiteet!V8,Valikot!$C$40:$D$45,2,FALSE)</f>
        <v>0</v>
      </c>
      <c r="X6" s="64">
        <f>VLOOKUP(Vastaukset_raiteet!W8,Valikot!$C$40:$D$45,2,FALSE)</f>
        <v>0</v>
      </c>
      <c r="Y6" s="64">
        <f>VLOOKUP(Vastaukset_raiteet!X8,Valikot!$C$40:$D$45,2,FALSE)</f>
        <v>0</v>
      </c>
      <c r="Z6" s="64">
        <f>VLOOKUP(Vastaukset_raiteet!Y8,Valikot!$C$40:$D$45,2,FALSE)</f>
        <v>0</v>
      </c>
      <c r="AA6" s="64">
        <f>VLOOKUP(Vastaukset_raiteet!Z8,Valikot!$C$40:$D$45,2,FALSE)</f>
        <v>0</v>
      </c>
      <c r="AB6" s="64">
        <f>VLOOKUP(Vastaukset_raiteet!AA8,Valikot!$C$40:$D$45,2,FALSE)</f>
        <v>0</v>
      </c>
      <c r="AC6" s="64">
        <f>VLOOKUP(Vastaukset_raiteet!AB8,Valikot!$C$40:$D$45,2,FALSE)</f>
        <v>0</v>
      </c>
      <c r="AD6" s="64">
        <f>VLOOKUP(Vastaukset_raiteet!AC8,Valikot!$C$40:$D$45,2,FALSE)</f>
        <v>0</v>
      </c>
      <c r="AE6" s="64">
        <f>VLOOKUP(Vastaukset_raiteet!AD8,Valikot!$C$40:$D$45,2,FALSE)</f>
        <v>0</v>
      </c>
      <c r="AF6" s="64">
        <f>VLOOKUP(Vastaukset_raiteet!AE8,Valikot!$C$40:$D$45,2,FALSE)</f>
        <v>0</v>
      </c>
      <c r="AG6" s="64">
        <f>VLOOKUP(Vastaukset_raiteet!AF8,Valikot!$C$40:$D$45,2,FALSE)</f>
        <v>0</v>
      </c>
      <c r="AH6" s="64">
        <f>VLOOKUP(Vastaukset_raiteet!AG8,Valikot!$C$40:$D$45,2,FALSE)</f>
        <v>0</v>
      </c>
      <c r="AI6" s="64">
        <f>VLOOKUP(Vastaukset_raiteet!AH8,Valikot!$C$40:$D$45,2,FALSE)</f>
        <v>0</v>
      </c>
      <c r="AJ6" s="64">
        <f>VLOOKUP(Vastaukset_raiteet!AI8,Valikot!$C$40:$D$45,2,FALSE)</f>
        <v>0</v>
      </c>
      <c r="AK6" s="64">
        <f>VLOOKUP(Vastaukset_raiteet!AJ8,Valikot!$C$40:$D$45,2,FALSE)</f>
        <v>0</v>
      </c>
      <c r="AL6" s="64">
        <f>VLOOKUP(Vastaukset_raiteet!AK8,Valikot!$C$40:$D$45,2,FALSE)</f>
        <v>0</v>
      </c>
      <c r="AM6" s="64">
        <f>VLOOKUP(Vastaukset_raiteet!AL8,Valikot!$C$40:$D$45,2,FALSE)</f>
        <v>0</v>
      </c>
      <c r="AN6" s="64">
        <f>VLOOKUP(Vastaukset_raiteet!AM8,Valikot!$C$40:$D$45,2,FALSE)</f>
        <v>0</v>
      </c>
      <c r="AO6" s="64">
        <f>VLOOKUP(Vastaukset_raiteet!AN8,Valikot!$C$40:$D$45,2,FALSE)</f>
        <v>0</v>
      </c>
      <c r="AP6" s="64">
        <f>VLOOKUP(Vastaukset_raiteet!AO8,Valikot!$C$40:$D$45,2,FALSE)</f>
        <v>0</v>
      </c>
      <c r="AQ6" s="64">
        <f>VLOOKUP(Vastaukset_raiteet!AP8,Valikot!$C$40:$D$45,2,FALSE)</f>
        <v>0</v>
      </c>
      <c r="AR6" s="64">
        <f>VLOOKUP(Vastaukset_raiteet!AQ8,Valikot!$C$40:$D$45,2,FALSE)</f>
        <v>0</v>
      </c>
      <c r="AS6" s="64">
        <f>VLOOKUP(Vastaukset_raiteet!AR8,Valikot!$C$40:$D$45,2,FALSE)</f>
        <v>0</v>
      </c>
      <c r="AT6" s="64">
        <f>VLOOKUP(Vastaukset_raiteet!AS8,Valikot!$C$40:$D$45,2,FALSE)</f>
        <v>0</v>
      </c>
      <c r="AU6" s="64">
        <f>VLOOKUP(Vastaukset_raiteet!AT8,Valikot!$C$40:$D$45,2,FALSE)</f>
        <v>0</v>
      </c>
      <c r="AV6" s="64">
        <f>VLOOKUP(Vastaukset_raiteet!AU8,Valikot!$C$40:$D$45,2,FALSE)</f>
        <v>0</v>
      </c>
      <c r="AW6" s="64">
        <f>VLOOKUP(Vastaukset_raiteet!AV8,Valikot!$C$40:$D$45,2,FALSE)</f>
        <v>0</v>
      </c>
      <c r="AX6" s="64">
        <f>VLOOKUP(Vastaukset_raiteet!AW8,Valikot!$C$40:$D$45,2,FALSE)</f>
        <v>0</v>
      </c>
      <c r="AY6" s="64">
        <f>VLOOKUP(Vastaukset_raiteet!AX8,Valikot!$C$40:$D$45,2,FALSE)</f>
        <v>0</v>
      </c>
      <c r="AZ6" s="64">
        <f>VLOOKUP(Vastaukset_raiteet!AY8,Valikot!$C$40:$D$45,2,FALSE)</f>
        <v>0</v>
      </c>
      <c r="BA6" s="64">
        <f>VLOOKUP(Vastaukset_raiteet!AZ8,Valikot!$C$40:$D$45,2,FALSE)</f>
        <v>0</v>
      </c>
      <c r="BB6" s="64">
        <f>VLOOKUP(Vastaukset_raiteet!BA8,Valikot!$C$40:$D$45,2,FALSE)</f>
        <v>0</v>
      </c>
      <c r="BC6" s="64">
        <f>VLOOKUP(Vastaukset_raiteet!BB8,Valikot!$C$40:$D$45,2,FALSE)</f>
        <v>0</v>
      </c>
      <c r="BD6" s="64">
        <f>VLOOKUP(Vastaukset_raiteet!BC8,Valikot!$C$40:$D$45,2,FALSE)</f>
        <v>0</v>
      </c>
      <c r="BE6" s="64">
        <f>VLOOKUP(Vastaukset_raiteet!BD8,Valikot!$C$40:$D$45,2,FALSE)</f>
        <v>0</v>
      </c>
      <c r="BF6" s="64">
        <f>VLOOKUP(Vastaukset_raiteet!BE8,Valikot!$C$40:$D$45,2,FALSE)</f>
        <v>0</v>
      </c>
      <c r="BG6" s="64">
        <f>VLOOKUP(Vastaukset_raiteet!BF8,Valikot!$C$40:$D$45,2,FALSE)</f>
        <v>0</v>
      </c>
      <c r="BH6" s="64">
        <f>VLOOKUP(Vastaukset_raiteet!BG8,Valikot!$C$40:$D$45,2,FALSE)</f>
        <v>0</v>
      </c>
      <c r="BI6" s="64">
        <f>VLOOKUP(Vastaukset_raiteet!BH8,Valikot!$C$40:$D$45,2,FALSE)</f>
        <v>0</v>
      </c>
      <c r="BJ6" s="64">
        <f>VLOOKUP(Vastaukset_raiteet!BI8,Valikot!$C$40:$D$45,2,FALSE)</f>
        <v>0</v>
      </c>
      <c r="BK6" s="64">
        <f>VLOOKUP(Vastaukset_raiteet!BJ8,Valikot!$C$40:$D$45,2,FALSE)</f>
        <v>0</v>
      </c>
      <c r="BL6" s="64">
        <f>VLOOKUP(Vastaukset_raiteet!BK8,Valikot!$C$40:$D$45,2,FALSE)</f>
        <v>0</v>
      </c>
      <c r="BM6" s="64">
        <f>VLOOKUP(Vastaukset_raiteet!BL8,Valikot!$C$40:$D$45,2,FALSE)</f>
        <v>0</v>
      </c>
      <c r="BN6" s="64">
        <f>VLOOKUP(Vastaukset_raiteet!BM8,Valikot!$C$40:$D$45,2,FALSE)</f>
        <v>0</v>
      </c>
      <c r="BO6" s="64">
        <f>VLOOKUP(Vastaukset_raiteet!BN8,Valikot!$C$40:$D$45,2,FALSE)</f>
        <v>0</v>
      </c>
      <c r="BP6" s="64">
        <f>VLOOKUP(Vastaukset_raiteet!BO8,Valikot!$C$40:$D$45,2,FALSE)</f>
        <v>0</v>
      </c>
      <c r="BQ6" s="64">
        <f>VLOOKUP(Vastaukset_raiteet!BP8,Valikot!$C$40:$D$45,2,FALSE)</f>
        <v>0</v>
      </c>
      <c r="BR6" s="64">
        <f>VLOOKUP(Vastaukset_raiteet!BQ8,Valikot!$C$40:$D$45,2,FALSE)</f>
        <v>0</v>
      </c>
      <c r="BS6" s="64">
        <f>VLOOKUP(Vastaukset_raiteet!BR8,Valikot!$C$40:$D$45,2,FALSE)</f>
        <v>0</v>
      </c>
      <c r="BT6" s="64">
        <f>VLOOKUP(Vastaukset_raiteet!BS8,Valikot!$C$40:$D$45,2,FALSE)</f>
        <v>0</v>
      </c>
      <c r="BU6" s="64">
        <f>VLOOKUP(Vastaukset_raiteet!BT8,Valikot!$C$40:$D$45,2,FALSE)</f>
        <v>0</v>
      </c>
      <c r="BV6" s="64">
        <f>VLOOKUP(Vastaukset_raiteet!BU8,Valikot!$C$40:$D$45,2,FALSE)</f>
        <v>0</v>
      </c>
      <c r="BW6" s="64">
        <f>VLOOKUP(Vastaukset_raiteet!BV8,Valikot!$C$40:$D$45,2,FALSE)</f>
        <v>0</v>
      </c>
      <c r="BX6" s="64">
        <f>VLOOKUP(Vastaukset_raiteet!BW8,Valikot!$C$40:$D$45,2,FALSE)</f>
        <v>0</v>
      </c>
      <c r="BY6" s="64">
        <f>VLOOKUP(Vastaukset_raiteet!BX8,Valikot!$C$40:$D$45,2,FALSE)</f>
        <v>0</v>
      </c>
      <c r="BZ6" s="64">
        <f>VLOOKUP(Vastaukset_raiteet!BY8,Valikot!$C$40:$D$45,2,FALSE)</f>
        <v>0</v>
      </c>
      <c r="CA6" s="64">
        <f>VLOOKUP(Vastaukset_raiteet!BZ8,Valikot!$C$40:$D$45,2,FALSE)</f>
        <v>0</v>
      </c>
      <c r="CB6" s="64">
        <f>VLOOKUP(Vastaukset_raiteet!CA8,Valikot!$C$40:$D$45,2,FALSE)</f>
        <v>0</v>
      </c>
    </row>
    <row r="7" spans="1:82" ht="13.95" customHeight="1" x14ac:dyDescent="0.25">
      <c r="A7" s="87"/>
      <c r="B7" s="206" t="s">
        <v>0</v>
      </c>
      <c r="D7" s="68" t="s">
        <v>222</v>
      </c>
      <c r="E7" s="105">
        <v>0.1</v>
      </c>
      <c r="F7" s="64">
        <f>VLOOKUP(Vastaukset_raiteet!E$14,Valikot!$M$64:$O$67,3,FALSE)</f>
        <v>0</v>
      </c>
      <c r="G7" s="64">
        <f>VLOOKUP(Vastaukset_raiteet!F$14,Valikot!$M$64:$O$67,3,FALSE)</f>
        <v>0</v>
      </c>
      <c r="H7" s="64">
        <f>VLOOKUP(Vastaukset_raiteet!G$14,Valikot!$M$64:$O$67,3,FALSE)</f>
        <v>0</v>
      </c>
      <c r="I7" s="64">
        <f>VLOOKUP(Vastaukset_raiteet!H$14,Valikot!$M$64:$O$67,3,FALSE)</f>
        <v>0</v>
      </c>
      <c r="J7" s="64">
        <f>VLOOKUP(Vastaukset_raiteet!I$14,Valikot!$M$64:$O$67,3,FALSE)</f>
        <v>0</v>
      </c>
      <c r="K7" s="64">
        <f>VLOOKUP(Vastaukset_raiteet!J$14,Valikot!$M$64:$O$67,3,FALSE)</f>
        <v>0</v>
      </c>
      <c r="L7" s="64">
        <f>VLOOKUP(Vastaukset_raiteet!K$14,Valikot!$M$64:$O$67,3,FALSE)</f>
        <v>0</v>
      </c>
      <c r="M7" s="64">
        <f>VLOOKUP(Vastaukset_raiteet!L$14,Valikot!$M$64:$O$67,3,FALSE)</f>
        <v>0</v>
      </c>
      <c r="N7" s="64">
        <f>VLOOKUP(Vastaukset_raiteet!M$14,Valikot!$M$64:$O$67,3,FALSE)</f>
        <v>0</v>
      </c>
      <c r="O7" s="64">
        <f>VLOOKUP(Vastaukset_raiteet!N$14,Valikot!$M$64:$O$67,3,FALSE)</f>
        <v>0</v>
      </c>
      <c r="P7" s="64">
        <f>VLOOKUP(Vastaukset_raiteet!O$14,Valikot!$M$64:$O$67,3,FALSE)</f>
        <v>0</v>
      </c>
      <c r="Q7" s="64">
        <f>VLOOKUP(Vastaukset_raiteet!P$14,Valikot!$M$64:$O$67,3,FALSE)</f>
        <v>0</v>
      </c>
      <c r="R7" s="64">
        <f>VLOOKUP(Vastaukset_raiteet!Q$14,Valikot!$M$64:$O$67,3,FALSE)</f>
        <v>0</v>
      </c>
      <c r="S7" s="64">
        <f>VLOOKUP(Vastaukset_raiteet!R$14,Valikot!$M$64:$O$67,3,FALSE)</f>
        <v>0</v>
      </c>
      <c r="T7" s="64">
        <f>VLOOKUP(Vastaukset_raiteet!S$14,Valikot!$M$64:$O$67,3,FALSE)</f>
        <v>0</v>
      </c>
      <c r="U7" s="64">
        <f>VLOOKUP(Vastaukset_raiteet!T$14,Valikot!$M$64:$O$67,3,FALSE)</f>
        <v>0</v>
      </c>
      <c r="V7" s="64">
        <f>VLOOKUP(Vastaukset_raiteet!U$14,Valikot!$M$64:$O$67,3,FALSE)</f>
        <v>0</v>
      </c>
      <c r="W7" s="64">
        <f>VLOOKUP(Vastaukset_raiteet!V$14,Valikot!$M$64:$O$67,3,FALSE)</f>
        <v>0</v>
      </c>
      <c r="X7" s="64">
        <f>VLOOKUP(Vastaukset_raiteet!W$14,Valikot!$M$64:$O$67,3,FALSE)</f>
        <v>0</v>
      </c>
      <c r="Y7" s="64">
        <f>VLOOKUP(Vastaukset_raiteet!X$14,Valikot!$M$64:$O$67,3,FALSE)</f>
        <v>0</v>
      </c>
      <c r="Z7" s="64">
        <f>VLOOKUP(Vastaukset_raiteet!Y$14,Valikot!$M$64:$O$67,3,FALSE)</f>
        <v>0</v>
      </c>
      <c r="AA7" s="64">
        <f>VLOOKUP(Vastaukset_raiteet!Z$14,Valikot!$M$64:$O$67,3,FALSE)</f>
        <v>0</v>
      </c>
      <c r="AB7" s="64">
        <f>VLOOKUP(Vastaukset_raiteet!AA$14,Valikot!$M$64:$O$67,3,FALSE)</f>
        <v>0</v>
      </c>
      <c r="AC7" s="64">
        <f>VLOOKUP(Vastaukset_raiteet!AB$14,Valikot!$M$64:$O$67,3,FALSE)</f>
        <v>0</v>
      </c>
      <c r="AD7" s="64">
        <f>VLOOKUP(Vastaukset_raiteet!AC$14,Valikot!$M$64:$O$67,3,FALSE)</f>
        <v>0</v>
      </c>
      <c r="AE7" s="64">
        <f>VLOOKUP(Vastaukset_raiteet!AD$14,Valikot!$M$64:$O$67,3,FALSE)</f>
        <v>0</v>
      </c>
      <c r="AF7" s="64">
        <f>VLOOKUP(Vastaukset_raiteet!AE$14,Valikot!$M$64:$O$67,3,FALSE)</f>
        <v>0</v>
      </c>
      <c r="AG7" s="64">
        <f>VLOOKUP(Vastaukset_raiteet!AF$14,Valikot!$M$64:$O$67,3,FALSE)</f>
        <v>0</v>
      </c>
      <c r="AH7" s="64">
        <f>VLOOKUP(Vastaukset_raiteet!AG$14,Valikot!$M$64:$O$67,3,FALSE)</f>
        <v>0</v>
      </c>
      <c r="AI7" s="64">
        <f>VLOOKUP(Vastaukset_raiteet!AH$14,Valikot!$M$64:$O$67,3,FALSE)</f>
        <v>0</v>
      </c>
      <c r="AJ7" s="64">
        <f>VLOOKUP(Vastaukset_raiteet!AI$14,Valikot!$M$64:$O$67,3,FALSE)</f>
        <v>0</v>
      </c>
      <c r="AK7" s="64">
        <f>VLOOKUP(Vastaukset_raiteet!AJ$14,Valikot!$M$64:$O$67,3,FALSE)</f>
        <v>0</v>
      </c>
      <c r="AL7" s="64">
        <f>VLOOKUP(Vastaukset_raiteet!AK$14,Valikot!$M$64:$O$67,3,FALSE)</f>
        <v>0</v>
      </c>
      <c r="AM7" s="64">
        <f>VLOOKUP(Vastaukset_raiteet!AL$14,Valikot!$M$64:$O$67,3,FALSE)</f>
        <v>0</v>
      </c>
      <c r="AN7" s="64">
        <f>VLOOKUP(Vastaukset_raiteet!AM$14,Valikot!$M$64:$O$67,3,FALSE)</f>
        <v>0</v>
      </c>
      <c r="AO7" s="64">
        <f>VLOOKUP(Vastaukset_raiteet!AN$14,Valikot!$M$64:$O$67,3,FALSE)</f>
        <v>0</v>
      </c>
      <c r="AP7" s="64">
        <f>VLOOKUP(Vastaukset_raiteet!AO$14,Valikot!$M$64:$O$67,3,FALSE)</f>
        <v>0</v>
      </c>
      <c r="AQ7" s="64">
        <f>VLOOKUP(Vastaukset_raiteet!AP$14,Valikot!$M$64:$O$67,3,FALSE)</f>
        <v>0</v>
      </c>
      <c r="AR7" s="64">
        <f>VLOOKUP(Vastaukset_raiteet!AQ$14,Valikot!$M$64:$O$67,3,FALSE)</f>
        <v>0</v>
      </c>
      <c r="AS7" s="64">
        <f>VLOOKUP(Vastaukset_raiteet!AR$14,Valikot!$M$64:$O$67,3,FALSE)</f>
        <v>0</v>
      </c>
      <c r="AT7" s="64">
        <f>VLOOKUP(Vastaukset_raiteet!AS$14,Valikot!$M$64:$O$67,3,FALSE)</f>
        <v>0</v>
      </c>
      <c r="AU7" s="64">
        <f>VLOOKUP(Vastaukset_raiteet!AT$14,Valikot!$M$64:$O$67,3,FALSE)</f>
        <v>0</v>
      </c>
      <c r="AV7" s="64">
        <f>VLOOKUP(Vastaukset_raiteet!AU$14,Valikot!$M$64:$O$67,3,FALSE)</f>
        <v>0</v>
      </c>
      <c r="AW7" s="64">
        <f>VLOOKUP(Vastaukset_raiteet!AV$14,Valikot!$M$64:$O$67,3,FALSE)</f>
        <v>0</v>
      </c>
      <c r="AX7" s="64">
        <f>VLOOKUP(Vastaukset_raiteet!AW$14,Valikot!$M$64:$O$67,3,FALSE)</f>
        <v>0</v>
      </c>
      <c r="AY7" s="64">
        <f>VLOOKUP(Vastaukset_raiteet!AX$14,Valikot!$M$64:$O$67,3,FALSE)</f>
        <v>0</v>
      </c>
      <c r="AZ7" s="64">
        <f>VLOOKUP(Vastaukset_raiteet!AY$14,Valikot!$M$64:$O$67,3,FALSE)</f>
        <v>0</v>
      </c>
      <c r="BA7" s="64">
        <f>VLOOKUP(Vastaukset_raiteet!AZ$14,Valikot!$M$64:$O$67,3,FALSE)</f>
        <v>0</v>
      </c>
      <c r="BB7" s="64">
        <f>VLOOKUP(Vastaukset_raiteet!BA$14,Valikot!$M$64:$O$67,3,FALSE)</f>
        <v>0</v>
      </c>
      <c r="BC7" s="64">
        <f>VLOOKUP(Vastaukset_raiteet!BB$14,Valikot!$M$64:$O$67,3,FALSE)</f>
        <v>0</v>
      </c>
      <c r="BD7" s="64">
        <f>VLOOKUP(Vastaukset_raiteet!BC$14,Valikot!$M$64:$O$67,3,FALSE)</f>
        <v>0</v>
      </c>
      <c r="BE7" s="64">
        <f>VLOOKUP(Vastaukset_raiteet!BD$14,Valikot!$M$64:$O$67,3,FALSE)</f>
        <v>0</v>
      </c>
      <c r="BF7" s="64">
        <f>VLOOKUP(Vastaukset_raiteet!BE$14,Valikot!$M$64:$O$67,3,FALSE)</f>
        <v>0</v>
      </c>
      <c r="BG7" s="64">
        <f>VLOOKUP(Vastaukset_raiteet!BF$14,Valikot!$M$64:$O$67,3,FALSE)</f>
        <v>0</v>
      </c>
      <c r="BH7" s="64">
        <f>VLOOKUP(Vastaukset_raiteet!BG$14,Valikot!$M$64:$O$67,3,FALSE)</f>
        <v>0</v>
      </c>
      <c r="BI7" s="64">
        <f>VLOOKUP(Vastaukset_raiteet!BH$14,Valikot!$M$64:$O$67,3,FALSE)</f>
        <v>0</v>
      </c>
      <c r="BJ7" s="64">
        <f>VLOOKUP(Vastaukset_raiteet!BI$14,Valikot!$M$64:$O$67,3,FALSE)</f>
        <v>0</v>
      </c>
      <c r="BK7" s="64">
        <f>VLOOKUP(Vastaukset_raiteet!BJ$14,Valikot!$M$64:$O$67,3,FALSE)</f>
        <v>0</v>
      </c>
      <c r="BL7" s="64">
        <f>VLOOKUP(Vastaukset_raiteet!BK$14,Valikot!$M$64:$O$67,3,FALSE)</f>
        <v>0</v>
      </c>
      <c r="BM7" s="64">
        <f>VLOOKUP(Vastaukset_raiteet!BL$14,Valikot!$M$64:$O$67,3,FALSE)</f>
        <v>0</v>
      </c>
      <c r="BN7" s="64">
        <f>VLOOKUP(Vastaukset_raiteet!BM$14,Valikot!$M$64:$O$67,3,FALSE)</f>
        <v>0</v>
      </c>
      <c r="BO7" s="64">
        <f>VLOOKUP(Vastaukset_raiteet!BN$14,Valikot!$M$64:$O$67,3,FALSE)</f>
        <v>0</v>
      </c>
      <c r="BP7" s="64">
        <f>VLOOKUP(Vastaukset_raiteet!BO$14,Valikot!$M$64:$O$67,3,FALSE)</f>
        <v>0</v>
      </c>
      <c r="BQ7" s="64">
        <f>VLOOKUP(Vastaukset_raiteet!BP$14,Valikot!$M$64:$O$67,3,FALSE)</f>
        <v>0</v>
      </c>
      <c r="BR7" s="64">
        <f>VLOOKUP(Vastaukset_raiteet!BQ$14,Valikot!$M$64:$O$67,3,FALSE)</f>
        <v>0</v>
      </c>
      <c r="BS7" s="64">
        <f>VLOOKUP(Vastaukset_raiteet!BR$14,Valikot!$M$64:$O$67,3,FALSE)</f>
        <v>0</v>
      </c>
      <c r="BT7" s="64">
        <f>VLOOKUP(Vastaukset_raiteet!BS$14,Valikot!$M$64:$O$67,3,FALSE)</f>
        <v>0</v>
      </c>
      <c r="BU7" s="64">
        <f>VLOOKUP(Vastaukset_raiteet!BT$14,Valikot!$M$64:$O$67,3,FALSE)</f>
        <v>0</v>
      </c>
      <c r="BV7" s="64">
        <f>VLOOKUP(Vastaukset_raiteet!BU$14,Valikot!$M$64:$O$67,3,FALSE)</f>
        <v>0</v>
      </c>
      <c r="BW7" s="64">
        <f>VLOOKUP(Vastaukset_raiteet!BV$14,Valikot!$M$64:$O$67,3,FALSE)</f>
        <v>0</v>
      </c>
      <c r="BX7" s="64">
        <f>VLOOKUP(Vastaukset_raiteet!BW$14,Valikot!$M$64:$O$67,3,FALSE)</f>
        <v>0</v>
      </c>
      <c r="BY7" s="64">
        <f>VLOOKUP(Vastaukset_raiteet!BX$14,Valikot!$M$64:$O$67,3,FALSE)</f>
        <v>0</v>
      </c>
      <c r="BZ7" s="64">
        <f>VLOOKUP(Vastaukset_raiteet!BY$14,Valikot!$M$64:$O$67,3,FALSE)</f>
        <v>0</v>
      </c>
      <c r="CA7" s="64">
        <f>VLOOKUP(Vastaukset_raiteet!BZ$14,Valikot!$M$64:$O$67,3,FALSE)</f>
        <v>0</v>
      </c>
      <c r="CB7" s="64">
        <f>VLOOKUP(Vastaukset_raiteet!CA$14,Valikot!$M$64:$O$67,3,FALSE)</f>
        <v>0</v>
      </c>
    </row>
    <row r="8" spans="1:82" ht="13.2" customHeight="1" x14ac:dyDescent="0.25">
      <c r="A8" s="87"/>
      <c r="B8" s="206"/>
      <c r="C8" s="72" t="s">
        <v>15</v>
      </c>
      <c r="D8" s="54" t="s">
        <v>13</v>
      </c>
      <c r="E8" s="105">
        <v>0.1</v>
      </c>
      <c r="F8" s="64">
        <f>VLOOKUP(Vastaukset_raiteet!E$23,Valikot!$C$57:$E$60,3,FALSE)</f>
        <v>0</v>
      </c>
      <c r="G8" s="64">
        <f>VLOOKUP(Vastaukset_raiteet!F$23,Valikot!$C$57:$E$60,3,FALSE)</f>
        <v>0</v>
      </c>
      <c r="H8" s="64">
        <f>VLOOKUP(Vastaukset_raiteet!G$23,Valikot!$C$57:$E$60,3,FALSE)</f>
        <v>0</v>
      </c>
      <c r="I8" s="64">
        <f>VLOOKUP(Vastaukset_raiteet!H$23,Valikot!$C$57:$E$60,3,FALSE)</f>
        <v>0</v>
      </c>
      <c r="J8" s="64">
        <f>VLOOKUP(Vastaukset_raiteet!I$23,Valikot!$C$57:$E$60,3,FALSE)</f>
        <v>0</v>
      </c>
      <c r="K8" s="64">
        <f>VLOOKUP(Vastaukset_raiteet!J$23,Valikot!$C$57:$E$60,3,FALSE)</f>
        <v>0</v>
      </c>
      <c r="L8" s="64">
        <f>VLOOKUP(Vastaukset_raiteet!K$23,Valikot!$C$57:$E$60,3,FALSE)</f>
        <v>0</v>
      </c>
      <c r="M8" s="64">
        <f>VLOOKUP(Vastaukset_raiteet!L$23,Valikot!$C$57:$E$60,3,FALSE)</f>
        <v>0</v>
      </c>
      <c r="N8" s="64">
        <f>VLOOKUP(Vastaukset_raiteet!M$23,Valikot!$C$57:$E$60,3,FALSE)</f>
        <v>0</v>
      </c>
      <c r="O8" s="64">
        <f>VLOOKUP(Vastaukset_raiteet!N$23,Valikot!$C$57:$E$60,3,FALSE)</f>
        <v>0</v>
      </c>
      <c r="P8" s="64">
        <f>VLOOKUP(Vastaukset_raiteet!O$23,Valikot!$C$57:$E$60,3,FALSE)</f>
        <v>0</v>
      </c>
      <c r="Q8" s="64">
        <f>VLOOKUP(Vastaukset_raiteet!P$23,Valikot!$C$57:$E$60,3,FALSE)</f>
        <v>0</v>
      </c>
      <c r="R8" s="64">
        <f>VLOOKUP(Vastaukset_raiteet!Q$23,Valikot!$C$57:$E$60,3,FALSE)</f>
        <v>0</v>
      </c>
      <c r="S8" s="64">
        <f>VLOOKUP(Vastaukset_raiteet!R$23,Valikot!$C$57:$E$60,3,FALSE)</f>
        <v>0</v>
      </c>
      <c r="T8" s="64">
        <f>VLOOKUP(Vastaukset_raiteet!S$23,Valikot!$C$57:$E$60,3,FALSE)</f>
        <v>0</v>
      </c>
      <c r="U8" s="64">
        <f>VLOOKUP(Vastaukset_raiteet!T$23,Valikot!$C$57:$E$60,3,FALSE)</f>
        <v>0</v>
      </c>
      <c r="V8" s="64">
        <f>VLOOKUP(Vastaukset_raiteet!U$23,Valikot!$C$57:$E$60,3,FALSE)</f>
        <v>0</v>
      </c>
      <c r="W8" s="64">
        <f>VLOOKUP(Vastaukset_raiteet!V$23,Valikot!$C$57:$E$60,3,FALSE)</f>
        <v>0</v>
      </c>
      <c r="X8" s="64">
        <f>VLOOKUP(Vastaukset_raiteet!W$23,Valikot!$C$57:$E$60,3,FALSE)</f>
        <v>0</v>
      </c>
      <c r="Y8" s="64">
        <f>VLOOKUP(Vastaukset_raiteet!X$23,Valikot!$C$57:$E$60,3,FALSE)</f>
        <v>0</v>
      </c>
      <c r="Z8" s="64">
        <f>VLOOKUP(Vastaukset_raiteet!Y$23,Valikot!$C$57:$E$60,3,FALSE)</f>
        <v>0</v>
      </c>
      <c r="AA8" s="64">
        <f>VLOOKUP(Vastaukset_raiteet!Z$23,Valikot!$C$57:$E$60,3,FALSE)</f>
        <v>0</v>
      </c>
      <c r="AB8" s="64">
        <f>VLOOKUP(Vastaukset_raiteet!AA$23,Valikot!$C$57:$E$60,3,FALSE)</f>
        <v>0</v>
      </c>
      <c r="AC8" s="64">
        <f>VLOOKUP(Vastaukset_raiteet!AB$23,Valikot!$C$57:$E$60,3,FALSE)</f>
        <v>0</v>
      </c>
      <c r="AD8" s="64">
        <f>VLOOKUP(Vastaukset_raiteet!AC$23,Valikot!$C$57:$E$60,3,FALSE)</f>
        <v>0</v>
      </c>
      <c r="AE8" s="64">
        <f>VLOOKUP(Vastaukset_raiteet!AD$23,Valikot!$C$57:$E$60,3,FALSE)</f>
        <v>0</v>
      </c>
      <c r="AF8" s="64">
        <f>VLOOKUP(Vastaukset_raiteet!AE$23,Valikot!$C$57:$E$60,3,FALSE)</f>
        <v>0</v>
      </c>
      <c r="AG8" s="64">
        <f>VLOOKUP(Vastaukset_raiteet!AF$23,Valikot!$C$57:$E$60,3,FALSE)</f>
        <v>0</v>
      </c>
      <c r="AH8" s="64">
        <f>VLOOKUP(Vastaukset_raiteet!AG$23,Valikot!$C$57:$E$60,3,FALSE)</f>
        <v>0</v>
      </c>
      <c r="AI8" s="64">
        <f>VLOOKUP(Vastaukset_raiteet!AH$23,Valikot!$C$57:$E$60,3,FALSE)</f>
        <v>0</v>
      </c>
      <c r="AJ8" s="64">
        <f>VLOOKUP(Vastaukset_raiteet!AI$23,Valikot!$C$57:$E$60,3,FALSE)</f>
        <v>0</v>
      </c>
      <c r="AK8" s="64">
        <f>VLOOKUP(Vastaukset_raiteet!AJ$23,Valikot!$C$57:$E$60,3,FALSE)</f>
        <v>0</v>
      </c>
      <c r="AL8" s="64">
        <f>VLOOKUP(Vastaukset_raiteet!AK$23,Valikot!$C$57:$E$60,3,FALSE)</f>
        <v>0</v>
      </c>
      <c r="AM8" s="64">
        <f>VLOOKUP(Vastaukset_raiteet!AL$23,Valikot!$C$57:$E$60,3,FALSE)</f>
        <v>0</v>
      </c>
      <c r="AN8" s="64">
        <f>VLOOKUP(Vastaukset_raiteet!AM$23,Valikot!$C$57:$E$60,3,FALSE)</f>
        <v>0</v>
      </c>
      <c r="AO8" s="64">
        <f>VLOOKUP(Vastaukset_raiteet!AN$23,Valikot!$C$57:$E$60,3,FALSE)</f>
        <v>0</v>
      </c>
      <c r="AP8" s="64">
        <f>VLOOKUP(Vastaukset_raiteet!AO$23,Valikot!$C$57:$E$60,3,FALSE)</f>
        <v>0</v>
      </c>
      <c r="AQ8" s="64">
        <f>VLOOKUP(Vastaukset_raiteet!AP$23,Valikot!$C$57:$E$60,3,FALSE)</f>
        <v>0</v>
      </c>
      <c r="AR8" s="64">
        <f>VLOOKUP(Vastaukset_raiteet!AQ$23,Valikot!$C$57:$E$60,3,FALSE)</f>
        <v>0</v>
      </c>
      <c r="AS8" s="64">
        <f>VLOOKUP(Vastaukset_raiteet!AR$23,Valikot!$C$57:$E$60,3,FALSE)</f>
        <v>0</v>
      </c>
      <c r="AT8" s="64">
        <f>VLOOKUP(Vastaukset_raiteet!AS$23,Valikot!$C$57:$E$60,3,FALSE)</f>
        <v>0</v>
      </c>
      <c r="AU8" s="64">
        <f>VLOOKUP(Vastaukset_raiteet!AT$23,Valikot!$C$57:$E$60,3,FALSE)</f>
        <v>0</v>
      </c>
      <c r="AV8" s="64">
        <f>VLOOKUP(Vastaukset_raiteet!AU$23,Valikot!$C$57:$E$60,3,FALSE)</f>
        <v>0</v>
      </c>
      <c r="AW8" s="64">
        <f>VLOOKUP(Vastaukset_raiteet!AV$23,Valikot!$C$57:$E$60,3,FALSE)</f>
        <v>0</v>
      </c>
      <c r="AX8" s="64">
        <f>VLOOKUP(Vastaukset_raiteet!AW$23,Valikot!$C$57:$E$60,3,FALSE)</f>
        <v>0</v>
      </c>
      <c r="AY8" s="64">
        <f>VLOOKUP(Vastaukset_raiteet!AX$23,Valikot!$C$57:$E$60,3,FALSE)</f>
        <v>0</v>
      </c>
      <c r="AZ8" s="64">
        <f>VLOOKUP(Vastaukset_raiteet!AY$23,Valikot!$C$57:$E$60,3,FALSE)</f>
        <v>0</v>
      </c>
      <c r="BA8" s="64">
        <f>VLOOKUP(Vastaukset_raiteet!AZ$23,Valikot!$C$57:$E$60,3,FALSE)</f>
        <v>0</v>
      </c>
      <c r="BB8" s="64">
        <f>VLOOKUP(Vastaukset_raiteet!BA$23,Valikot!$C$57:$E$60,3,FALSE)</f>
        <v>0</v>
      </c>
      <c r="BC8" s="64">
        <f>VLOOKUP(Vastaukset_raiteet!BB$23,Valikot!$C$57:$E$60,3,FALSE)</f>
        <v>0</v>
      </c>
      <c r="BD8" s="64">
        <f>VLOOKUP(Vastaukset_raiteet!BC$23,Valikot!$C$57:$E$60,3,FALSE)</f>
        <v>0</v>
      </c>
      <c r="BE8" s="64">
        <f>VLOOKUP(Vastaukset_raiteet!BD$23,Valikot!$C$57:$E$60,3,FALSE)</f>
        <v>0</v>
      </c>
      <c r="BF8" s="64">
        <f>VLOOKUP(Vastaukset_raiteet!BE$23,Valikot!$C$57:$E$60,3,FALSE)</f>
        <v>0</v>
      </c>
      <c r="BG8" s="64">
        <f>VLOOKUP(Vastaukset_raiteet!BF$23,Valikot!$C$57:$E$60,3,FALSE)</f>
        <v>0</v>
      </c>
      <c r="BH8" s="64">
        <f>VLOOKUP(Vastaukset_raiteet!BG$23,Valikot!$C$57:$E$60,3,FALSE)</f>
        <v>0</v>
      </c>
      <c r="BI8" s="64">
        <f>VLOOKUP(Vastaukset_raiteet!BH$23,Valikot!$C$57:$E$60,3,FALSE)</f>
        <v>0</v>
      </c>
      <c r="BJ8" s="64">
        <f>VLOOKUP(Vastaukset_raiteet!BI$23,Valikot!$C$57:$E$60,3,FALSE)</f>
        <v>0</v>
      </c>
      <c r="BK8" s="64">
        <f>VLOOKUP(Vastaukset_raiteet!BJ$23,Valikot!$C$57:$E$60,3,FALSE)</f>
        <v>0</v>
      </c>
      <c r="BL8" s="64">
        <f>VLOOKUP(Vastaukset_raiteet!BK$23,Valikot!$C$57:$E$60,3,FALSE)</f>
        <v>0</v>
      </c>
      <c r="BM8" s="64">
        <f>VLOOKUP(Vastaukset_raiteet!BL$23,Valikot!$C$57:$E$60,3,FALSE)</f>
        <v>0</v>
      </c>
      <c r="BN8" s="64">
        <f>VLOOKUP(Vastaukset_raiteet!BM$23,Valikot!$C$57:$E$60,3,FALSE)</f>
        <v>0</v>
      </c>
      <c r="BO8" s="64">
        <f>VLOOKUP(Vastaukset_raiteet!BN$23,Valikot!$C$57:$E$60,3,FALSE)</f>
        <v>0</v>
      </c>
      <c r="BP8" s="64">
        <f>VLOOKUP(Vastaukset_raiteet!BO$23,Valikot!$C$57:$E$60,3,FALSE)</f>
        <v>0</v>
      </c>
      <c r="BQ8" s="64">
        <f>VLOOKUP(Vastaukset_raiteet!BP$23,Valikot!$C$57:$E$60,3,FALSE)</f>
        <v>0</v>
      </c>
      <c r="BR8" s="64">
        <f>VLOOKUP(Vastaukset_raiteet!BQ$23,Valikot!$C$57:$E$60,3,FALSE)</f>
        <v>0</v>
      </c>
      <c r="BS8" s="64">
        <f>VLOOKUP(Vastaukset_raiteet!BR$23,Valikot!$C$57:$E$60,3,FALSE)</f>
        <v>0</v>
      </c>
      <c r="BT8" s="64">
        <f>VLOOKUP(Vastaukset_raiteet!BS$23,Valikot!$C$57:$E$60,3,FALSE)</f>
        <v>0</v>
      </c>
      <c r="BU8" s="64">
        <f>VLOOKUP(Vastaukset_raiteet!BT$23,Valikot!$C$57:$E$60,3,FALSE)</f>
        <v>0</v>
      </c>
      <c r="BV8" s="64">
        <f>VLOOKUP(Vastaukset_raiteet!BU$23,Valikot!$C$57:$E$60,3,FALSE)</f>
        <v>0</v>
      </c>
      <c r="BW8" s="64">
        <f>VLOOKUP(Vastaukset_raiteet!BV$23,Valikot!$C$57:$E$60,3,FALSE)</f>
        <v>0</v>
      </c>
      <c r="BX8" s="64">
        <f>VLOOKUP(Vastaukset_raiteet!BW$23,Valikot!$C$57:$E$60,3,FALSE)</f>
        <v>0</v>
      </c>
      <c r="BY8" s="64">
        <f>VLOOKUP(Vastaukset_raiteet!BX$23,Valikot!$C$57:$E$60,3,FALSE)</f>
        <v>0</v>
      </c>
      <c r="BZ8" s="64">
        <f>VLOOKUP(Vastaukset_raiteet!BY$23,Valikot!$C$57:$E$60,3,FALSE)</f>
        <v>0</v>
      </c>
      <c r="CA8" s="64">
        <f>VLOOKUP(Vastaukset_raiteet!BZ$23,Valikot!$C$57:$E$60,3,FALSE)</f>
        <v>0</v>
      </c>
      <c r="CB8" s="64">
        <f>VLOOKUP(Vastaukset_raiteet!CA$23,Valikot!$C$57:$E$60,3,FALSE)</f>
        <v>0</v>
      </c>
    </row>
    <row r="9" spans="1:82" x14ac:dyDescent="0.25">
      <c r="A9" s="87"/>
      <c r="B9" s="206"/>
      <c r="C9" s="72" t="s">
        <v>12</v>
      </c>
      <c r="D9" s="103" t="s">
        <v>284</v>
      </c>
      <c r="E9" s="105">
        <v>0.1</v>
      </c>
      <c r="F9" s="64">
        <f>VLOOKUP(Vastaukset_raiteet!E$42,Valikot!$H$57:$J$60,3,FALSE)</f>
        <v>0</v>
      </c>
      <c r="G9" s="64">
        <f>VLOOKUP(Vastaukset_raiteet!F$42,Valikot!$H$57:$J$60,3,FALSE)</f>
        <v>0</v>
      </c>
      <c r="H9" s="64">
        <f>VLOOKUP(Vastaukset_raiteet!G$42,Valikot!$H$57:$J$60,3,FALSE)</f>
        <v>0</v>
      </c>
      <c r="I9" s="64">
        <f>VLOOKUP(Vastaukset_raiteet!H$42,Valikot!$H$57:$J$60,3,FALSE)</f>
        <v>0</v>
      </c>
      <c r="J9" s="64">
        <f>VLOOKUP(Vastaukset_raiteet!I$42,Valikot!$H$57:$J$60,3,FALSE)</f>
        <v>0</v>
      </c>
      <c r="K9" s="64">
        <f>VLOOKUP(Vastaukset_raiteet!J$42,Valikot!$H$57:$J$60,3,FALSE)</f>
        <v>0</v>
      </c>
      <c r="L9" s="64">
        <f>VLOOKUP(Vastaukset_raiteet!K$42,Valikot!$H$57:$J$60,3,FALSE)</f>
        <v>0</v>
      </c>
      <c r="M9" s="64">
        <f>VLOOKUP(Vastaukset_raiteet!L$42,Valikot!$H$57:$J$60,3,FALSE)</f>
        <v>0</v>
      </c>
      <c r="N9" s="64">
        <f>VLOOKUP(Vastaukset_raiteet!M$42,Valikot!$H$57:$J$60,3,FALSE)</f>
        <v>0</v>
      </c>
      <c r="O9" s="64">
        <f>VLOOKUP(Vastaukset_raiteet!N$42,Valikot!$H$57:$J$60,3,FALSE)</f>
        <v>0</v>
      </c>
      <c r="P9" s="64">
        <f>VLOOKUP(Vastaukset_raiteet!O$42,Valikot!$H$57:$J$60,3,FALSE)</f>
        <v>0</v>
      </c>
      <c r="Q9" s="64">
        <f>VLOOKUP(Vastaukset_raiteet!P$42,Valikot!$H$57:$J$60,3,FALSE)</f>
        <v>0</v>
      </c>
      <c r="R9" s="64">
        <f>VLOOKUP(Vastaukset_raiteet!Q$42,Valikot!$H$57:$J$60,3,FALSE)</f>
        <v>0</v>
      </c>
      <c r="S9" s="64">
        <f>VLOOKUP(Vastaukset_raiteet!R$42,Valikot!$H$57:$J$60,3,FALSE)</f>
        <v>0</v>
      </c>
      <c r="T9" s="64">
        <f>VLOOKUP(Vastaukset_raiteet!S$42,Valikot!$H$57:$J$60,3,FALSE)</f>
        <v>0</v>
      </c>
      <c r="U9" s="64">
        <f>VLOOKUP(Vastaukset_raiteet!T$42,Valikot!$H$57:$J$60,3,FALSE)</f>
        <v>0</v>
      </c>
      <c r="V9" s="64">
        <f>VLOOKUP(Vastaukset_raiteet!U$42,Valikot!$H$57:$J$60,3,FALSE)</f>
        <v>0</v>
      </c>
      <c r="W9" s="64">
        <f>VLOOKUP(Vastaukset_raiteet!V$42,Valikot!$H$57:$J$60,3,FALSE)</f>
        <v>0</v>
      </c>
      <c r="X9" s="64">
        <f>VLOOKUP(Vastaukset_raiteet!W$42,Valikot!$H$57:$J$60,3,FALSE)</f>
        <v>0</v>
      </c>
      <c r="Y9" s="64">
        <f>VLOOKUP(Vastaukset_raiteet!X$42,Valikot!$H$57:$J$60,3,FALSE)</f>
        <v>0</v>
      </c>
      <c r="Z9" s="64">
        <f>VLOOKUP(Vastaukset_raiteet!Y$42,Valikot!$H$57:$J$60,3,FALSE)</f>
        <v>0</v>
      </c>
      <c r="AA9" s="64">
        <f>VLOOKUP(Vastaukset_raiteet!Z$42,Valikot!$H$57:$J$60,3,FALSE)</f>
        <v>0</v>
      </c>
      <c r="AB9" s="64">
        <f>VLOOKUP(Vastaukset_raiteet!AA$42,Valikot!$H$57:$J$60,3,FALSE)</f>
        <v>0</v>
      </c>
      <c r="AC9" s="64">
        <f>VLOOKUP(Vastaukset_raiteet!AB$42,Valikot!$H$57:$J$60,3,FALSE)</f>
        <v>0</v>
      </c>
      <c r="AD9" s="64">
        <f>VLOOKUP(Vastaukset_raiteet!AC$42,Valikot!$H$57:$J$60,3,FALSE)</f>
        <v>0</v>
      </c>
      <c r="AE9" s="64">
        <f>VLOOKUP(Vastaukset_raiteet!AD$42,Valikot!$H$57:$J$60,3,FALSE)</f>
        <v>0</v>
      </c>
      <c r="AF9" s="64">
        <f>VLOOKUP(Vastaukset_raiteet!AE$42,Valikot!$H$57:$J$60,3,FALSE)</f>
        <v>0</v>
      </c>
      <c r="AG9" s="64">
        <f>VLOOKUP(Vastaukset_raiteet!AF$42,Valikot!$H$57:$J$60,3,FALSE)</f>
        <v>0</v>
      </c>
      <c r="AH9" s="64">
        <f>VLOOKUP(Vastaukset_raiteet!AG$42,Valikot!$H$57:$J$60,3,FALSE)</f>
        <v>0</v>
      </c>
      <c r="AI9" s="64">
        <f>VLOOKUP(Vastaukset_raiteet!AH$42,Valikot!$H$57:$J$60,3,FALSE)</f>
        <v>0</v>
      </c>
      <c r="AJ9" s="64">
        <f>VLOOKUP(Vastaukset_raiteet!AI$42,Valikot!$H$57:$J$60,3,FALSE)</f>
        <v>0</v>
      </c>
      <c r="AK9" s="64">
        <f>VLOOKUP(Vastaukset_raiteet!AJ$42,Valikot!$H$57:$J$60,3,FALSE)</f>
        <v>0</v>
      </c>
      <c r="AL9" s="64">
        <f>VLOOKUP(Vastaukset_raiteet!AK$42,Valikot!$H$57:$J$60,3,FALSE)</f>
        <v>0</v>
      </c>
      <c r="AM9" s="64">
        <f>VLOOKUP(Vastaukset_raiteet!AL$42,Valikot!$H$57:$J$60,3,FALSE)</f>
        <v>0</v>
      </c>
      <c r="AN9" s="64">
        <f>VLOOKUP(Vastaukset_raiteet!AM$42,Valikot!$H$57:$J$60,3,FALSE)</f>
        <v>0</v>
      </c>
      <c r="AO9" s="64">
        <f>VLOOKUP(Vastaukset_raiteet!AN$42,Valikot!$H$57:$J$60,3,FALSE)</f>
        <v>0</v>
      </c>
      <c r="AP9" s="64">
        <f>VLOOKUP(Vastaukset_raiteet!AO$42,Valikot!$H$57:$J$60,3,FALSE)</f>
        <v>0</v>
      </c>
      <c r="AQ9" s="64">
        <f>VLOOKUP(Vastaukset_raiteet!AP$42,Valikot!$H$57:$J$60,3,FALSE)</f>
        <v>0</v>
      </c>
      <c r="AR9" s="64">
        <f>VLOOKUP(Vastaukset_raiteet!AQ$42,Valikot!$H$57:$J$60,3,FALSE)</f>
        <v>0</v>
      </c>
      <c r="AS9" s="64">
        <f>VLOOKUP(Vastaukset_raiteet!AR$42,Valikot!$H$57:$J$60,3,FALSE)</f>
        <v>0</v>
      </c>
      <c r="AT9" s="64">
        <f>VLOOKUP(Vastaukset_raiteet!AS$42,Valikot!$H$57:$J$60,3,FALSE)</f>
        <v>0</v>
      </c>
      <c r="AU9" s="64">
        <f>VLOOKUP(Vastaukset_raiteet!AT$42,Valikot!$H$57:$J$60,3,FALSE)</f>
        <v>0</v>
      </c>
      <c r="AV9" s="64">
        <f>VLOOKUP(Vastaukset_raiteet!AU$42,Valikot!$H$57:$J$60,3,FALSE)</f>
        <v>0</v>
      </c>
      <c r="AW9" s="64">
        <f>VLOOKUP(Vastaukset_raiteet!AV$42,Valikot!$H$57:$J$60,3,FALSE)</f>
        <v>0</v>
      </c>
      <c r="AX9" s="64">
        <f>VLOOKUP(Vastaukset_raiteet!AW$42,Valikot!$H$57:$J$60,3,FALSE)</f>
        <v>0</v>
      </c>
      <c r="AY9" s="64">
        <f>VLOOKUP(Vastaukset_raiteet!AX$42,Valikot!$H$57:$J$60,3,FALSE)</f>
        <v>0</v>
      </c>
      <c r="AZ9" s="64">
        <f>VLOOKUP(Vastaukset_raiteet!AY$42,Valikot!$H$57:$J$60,3,FALSE)</f>
        <v>0</v>
      </c>
      <c r="BA9" s="64">
        <f>VLOOKUP(Vastaukset_raiteet!AZ$42,Valikot!$H$57:$J$60,3,FALSE)</f>
        <v>0</v>
      </c>
      <c r="BB9" s="64">
        <f>VLOOKUP(Vastaukset_raiteet!BA$42,Valikot!$H$57:$J$60,3,FALSE)</f>
        <v>0</v>
      </c>
      <c r="BC9" s="64">
        <f>VLOOKUP(Vastaukset_raiteet!BB$42,Valikot!$H$57:$J$60,3,FALSE)</f>
        <v>0</v>
      </c>
      <c r="BD9" s="64">
        <f>VLOOKUP(Vastaukset_raiteet!BC$42,Valikot!$H$57:$J$60,3,FALSE)</f>
        <v>0</v>
      </c>
      <c r="BE9" s="64">
        <f>VLOOKUP(Vastaukset_raiteet!BD$42,Valikot!$H$57:$J$60,3,FALSE)</f>
        <v>0</v>
      </c>
      <c r="BF9" s="64">
        <f>VLOOKUP(Vastaukset_raiteet!BE$42,Valikot!$H$57:$J$60,3,FALSE)</f>
        <v>0</v>
      </c>
      <c r="BG9" s="64">
        <f>VLOOKUP(Vastaukset_raiteet!BF$42,Valikot!$H$57:$J$60,3,FALSE)</f>
        <v>0</v>
      </c>
      <c r="BH9" s="64">
        <f>VLOOKUP(Vastaukset_raiteet!BG$42,Valikot!$H$57:$J$60,3,FALSE)</f>
        <v>0</v>
      </c>
      <c r="BI9" s="64">
        <f>VLOOKUP(Vastaukset_raiteet!BH$42,Valikot!$H$57:$J$60,3,FALSE)</f>
        <v>0</v>
      </c>
      <c r="BJ9" s="64">
        <f>VLOOKUP(Vastaukset_raiteet!BI$42,Valikot!$H$57:$J$60,3,FALSE)</f>
        <v>0</v>
      </c>
      <c r="BK9" s="64">
        <f>VLOOKUP(Vastaukset_raiteet!BJ$42,Valikot!$H$57:$J$60,3,FALSE)</f>
        <v>0</v>
      </c>
      <c r="BL9" s="64">
        <f>VLOOKUP(Vastaukset_raiteet!BK$42,Valikot!$H$57:$J$60,3,FALSE)</f>
        <v>0</v>
      </c>
      <c r="BM9" s="64">
        <f>VLOOKUP(Vastaukset_raiteet!BL$42,Valikot!$H$57:$J$60,3,FALSE)</f>
        <v>0</v>
      </c>
      <c r="BN9" s="64">
        <f>VLOOKUP(Vastaukset_raiteet!BM$42,Valikot!$H$57:$J$60,3,FALSE)</f>
        <v>0</v>
      </c>
      <c r="BO9" s="64">
        <f>VLOOKUP(Vastaukset_raiteet!BN$42,Valikot!$H$57:$J$60,3,FALSE)</f>
        <v>0</v>
      </c>
      <c r="BP9" s="64">
        <f>VLOOKUP(Vastaukset_raiteet!BO$42,Valikot!$H$57:$J$60,3,FALSE)</f>
        <v>0</v>
      </c>
      <c r="BQ9" s="64">
        <f>VLOOKUP(Vastaukset_raiteet!BP$42,Valikot!$H$57:$J$60,3,FALSE)</f>
        <v>0</v>
      </c>
      <c r="BR9" s="64">
        <f>VLOOKUP(Vastaukset_raiteet!BQ$42,Valikot!$H$57:$J$60,3,FALSE)</f>
        <v>0</v>
      </c>
      <c r="BS9" s="64">
        <f>VLOOKUP(Vastaukset_raiteet!BR$42,Valikot!$H$57:$J$60,3,FALSE)</f>
        <v>0</v>
      </c>
      <c r="BT9" s="64">
        <f>VLOOKUP(Vastaukset_raiteet!BS$42,Valikot!$H$57:$J$60,3,FALSE)</f>
        <v>0</v>
      </c>
      <c r="BU9" s="64">
        <f>VLOOKUP(Vastaukset_raiteet!BT$42,Valikot!$H$57:$J$60,3,FALSE)</f>
        <v>0</v>
      </c>
      <c r="BV9" s="64">
        <f>VLOOKUP(Vastaukset_raiteet!BU$42,Valikot!$H$57:$J$60,3,FALSE)</f>
        <v>0</v>
      </c>
      <c r="BW9" s="64">
        <f>VLOOKUP(Vastaukset_raiteet!BV$42,Valikot!$H$57:$J$60,3,FALSE)</f>
        <v>0</v>
      </c>
      <c r="BX9" s="64">
        <f>VLOOKUP(Vastaukset_raiteet!BW$42,Valikot!$H$57:$J$60,3,FALSE)</f>
        <v>0</v>
      </c>
      <c r="BY9" s="64">
        <f>VLOOKUP(Vastaukset_raiteet!BX$42,Valikot!$H$57:$J$60,3,FALSE)</f>
        <v>0</v>
      </c>
      <c r="BZ9" s="64">
        <f>VLOOKUP(Vastaukset_raiteet!BY$42,Valikot!$H$57:$J$60,3,FALSE)</f>
        <v>0</v>
      </c>
      <c r="CA9" s="64">
        <f>VLOOKUP(Vastaukset_raiteet!BZ$42,Valikot!$H$57:$J$60,3,FALSE)</f>
        <v>0</v>
      </c>
      <c r="CB9" s="64">
        <f>VLOOKUP(Vastaukset_raiteet!CA$42,Valikot!$H$57:$J$60,3,FALSE)</f>
        <v>0</v>
      </c>
    </row>
    <row r="10" spans="1:82" x14ac:dyDescent="0.25">
      <c r="A10" s="87"/>
      <c r="B10" s="206"/>
      <c r="C10" s="210" t="s">
        <v>163</v>
      </c>
      <c r="D10" s="54" t="s">
        <v>113</v>
      </c>
      <c r="E10" s="105">
        <v>0.1</v>
      </c>
      <c r="F10" s="64">
        <f>VLOOKUP(Vastaukset_raiteet!E$44,Valikot!$Q$57:$S$60,3,FALSE)</f>
        <v>0</v>
      </c>
      <c r="G10" s="64">
        <f>VLOOKUP(Vastaukset_raiteet!F$44,Valikot!$Q$57:$S$60,3,FALSE)</f>
        <v>0</v>
      </c>
      <c r="H10" s="64">
        <f>VLOOKUP(Vastaukset_raiteet!G$44,Valikot!$Q$57:$S$60,3,FALSE)</f>
        <v>0</v>
      </c>
      <c r="I10" s="64">
        <f>VLOOKUP(Vastaukset_raiteet!H$44,Valikot!$Q$57:$S$60,3,FALSE)</f>
        <v>0</v>
      </c>
      <c r="J10" s="64">
        <f>VLOOKUP(Vastaukset_raiteet!I$44,Valikot!$Q$57:$S$60,3,FALSE)</f>
        <v>0</v>
      </c>
      <c r="K10" s="64">
        <f>VLOOKUP(Vastaukset_raiteet!J$44,Valikot!$Q$57:$S$60,3,FALSE)</f>
        <v>0</v>
      </c>
      <c r="L10" s="64">
        <f>VLOOKUP(Vastaukset_raiteet!K$44,Valikot!$Q$57:$S$60,3,FALSE)</f>
        <v>0</v>
      </c>
      <c r="M10" s="64">
        <f>VLOOKUP(Vastaukset_raiteet!L$44,Valikot!$Q$57:$S$60,3,FALSE)</f>
        <v>0</v>
      </c>
      <c r="N10" s="64">
        <f>VLOOKUP(Vastaukset_raiteet!M$44,Valikot!$Q$57:$S$60,3,FALSE)</f>
        <v>0</v>
      </c>
      <c r="O10" s="64">
        <f>VLOOKUP(Vastaukset_raiteet!N$44,Valikot!$Q$57:$S$60,3,FALSE)</f>
        <v>0</v>
      </c>
      <c r="P10" s="64">
        <f>VLOOKUP(Vastaukset_raiteet!O$44,Valikot!$Q$57:$S$60,3,FALSE)</f>
        <v>0</v>
      </c>
      <c r="Q10" s="64">
        <f>VLOOKUP(Vastaukset_raiteet!P$44,Valikot!$Q$57:$S$60,3,FALSE)</f>
        <v>0</v>
      </c>
      <c r="R10" s="64">
        <f>VLOOKUP(Vastaukset_raiteet!Q$44,Valikot!$Q$57:$S$60,3,FALSE)</f>
        <v>0</v>
      </c>
      <c r="S10" s="64">
        <f>VLOOKUP(Vastaukset_raiteet!R$44,Valikot!$Q$57:$S$60,3,FALSE)</f>
        <v>0</v>
      </c>
      <c r="T10" s="64">
        <f>VLOOKUP(Vastaukset_raiteet!S$44,Valikot!$Q$57:$S$60,3,FALSE)</f>
        <v>0</v>
      </c>
      <c r="U10" s="64">
        <f>VLOOKUP(Vastaukset_raiteet!T$44,Valikot!$Q$57:$S$60,3,FALSE)</f>
        <v>0</v>
      </c>
      <c r="V10" s="64">
        <f>VLOOKUP(Vastaukset_raiteet!U$44,Valikot!$Q$57:$S$60,3,FALSE)</f>
        <v>0</v>
      </c>
      <c r="W10" s="64">
        <f>VLOOKUP(Vastaukset_raiteet!V$44,Valikot!$Q$57:$S$60,3,FALSE)</f>
        <v>0</v>
      </c>
      <c r="X10" s="64">
        <f>VLOOKUP(Vastaukset_raiteet!W$44,Valikot!$Q$57:$S$60,3,FALSE)</f>
        <v>0</v>
      </c>
      <c r="Y10" s="64">
        <f>VLOOKUP(Vastaukset_raiteet!X$44,Valikot!$Q$57:$S$60,3,FALSE)</f>
        <v>0</v>
      </c>
      <c r="Z10" s="64">
        <f>VLOOKUP(Vastaukset_raiteet!Y$44,Valikot!$Q$57:$S$60,3,FALSE)</f>
        <v>0</v>
      </c>
      <c r="AA10" s="64">
        <f>VLOOKUP(Vastaukset_raiteet!Z$44,Valikot!$Q$57:$S$60,3,FALSE)</f>
        <v>0</v>
      </c>
      <c r="AB10" s="64">
        <f>VLOOKUP(Vastaukset_raiteet!AA$44,Valikot!$Q$57:$S$60,3,FALSE)</f>
        <v>0</v>
      </c>
      <c r="AC10" s="64">
        <f>VLOOKUP(Vastaukset_raiteet!AB$44,Valikot!$Q$57:$S$60,3,FALSE)</f>
        <v>0</v>
      </c>
      <c r="AD10" s="64">
        <f>VLOOKUP(Vastaukset_raiteet!AC$44,Valikot!$Q$57:$S$60,3,FALSE)</f>
        <v>0</v>
      </c>
      <c r="AE10" s="64">
        <f>VLOOKUP(Vastaukset_raiteet!AD$44,Valikot!$Q$57:$S$60,3,FALSE)</f>
        <v>0</v>
      </c>
      <c r="AF10" s="64">
        <f>VLOOKUP(Vastaukset_raiteet!AE$44,Valikot!$Q$57:$S$60,3,FALSE)</f>
        <v>0</v>
      </c>
      <c r="AG10" s="64">
        <f>VLOOKUP(Vastaukset_raiteet!AF$44,Valikot!$Q$57:$S$60,3,FALSE)</f>
        <v>0</v>
      </c>
      <c r="AH10" s="64">
        <f>VLOOKUP(Vastaukset_raiteet!AG$44,Valikot!$Q$57:$S$60,3,FALSE)</f>
        <v>0</v>
      </c>
      <c r="AI10" s="64">
        <f>VLOOKUP(Vastaukset_raiteet!AH$44,Valikot!$Q$57:$S$60,3,FALSE)</f>
        <v>0</v>
      </c>
      <c r="AJ10" s="64">
        <f>VLOOKUP(Vastaukset_raiteet!AI$44,Valikot!$Q$57:$S$60,3,FALSE)</f>
        <v>0</v>
      </c>
      <c r="AK10" s="64">
        <f>VLOOKUP(Vastaukset_raiteet!AJ$44,Valikot!$Q$57:$S$60,3,FALSE)</f>
        <v>0</v>
      </c>
      <c r="AL10" s="64">
        <f>VLOOKUP(Vastaukset_raiteet!AK$44,Valikot!$Q$57:$S$60,3,FALSE)</f>
        <v>0</v>
      </c>
      <c r="AM10" s="64">
        <f>VLOOKUP(Vastaukset_raiteet!AL$44,Valikot!$Q$57:$S$60,3,FALSE)</f>
        <v>0</v>
      </c>
      <c r="AN10" s="64">
        <f>VLOOKUP(Vastaukset_raiteet!AM$44,Valikot!$Q$57:$S$60,3,FALSE)</f>
        <v>0</v>
      </c>
      <c r="AO10" s="64">
        <f>VLOOKUP(Vastaukset_raiteet!AN$44,Valikot!$Q$57:$S$60,3,FALSE)</f>
        <v>0</v>
      </c>
      <c r="AP10" s="64">
        <f>VLOOKUP(Vastaukset_raiteet!AO$44,Valikot!$Q$57:$S$60,3,FALSE)</f>
        <v>0</v>
      </c>
      <c r="AQ10" s="64">
        <f>VLOOKUP(Vastaukset_raiteet!AP$44,Valikot!$Q$57:$S$60,3,FALSE)</f>
        <v>0</v>
      </c>
      <c r="AR10" s="64">
        <f>VLOOKUP(Vastaukset_raiteet!AQ$44,Valikot!$Q$57:$S$60,3,FALSE)</f>
        <v>0</v>
      </c>
      <c r="AS10" s="64">
        <f>VLOOKUP(Vastaukset_raiteet!AR$44,Valikot!$Q$57:$S$60,3,FALSE)</f>
        <v>0</v>
      </c>
      <c r="AT10" s="64">
        <f>VLOOKUP(Vastaukset_raiteet!AS$44,Valikot!$Q$57:$S$60,3,FALSE)</f>
        <v>0</v>
      </c>
      <c r="AU10" s="64">
        <f>VLOOKUP(Vastaukset_raiteet!AT$44,Valikot!$Q$57:$S$60,3,FALSE)</f>
        <v>0</v>
      </c>
      <c r="AV10" s="64">
        <f>VLOOKUP(Vastaukset_raiteet!AU$44,Valikot!$Q$57:$S$60,3,FALSE)</f>
        <v>0</v>
      </c>
      <c r="AW10" s="64">
        <f>VLOOKUP(Vastaukset_raiteet!AV$44,Valikot!$Q$57:$S$60,3,FALSE)</f>
        <v>0</v>
      </c>
      <c r="AX10" s="64">
        <f>VLOOKUP(Vastaukset_raiteet!AW$44,Valikot!$Q$57:$S$60,3,FALSE)</f>
        <v>0</v>
      </c>
      <c r="AY10" s="64">
        <f>VLOOKUP(Vastaukset_raiteet!AX$44,Valikot!$Q$57:$S$60,3,FALSE)</f>
        <v>0</v>
      </c>
      <c r="AZ10" s="64">
        <f>VLOOKUP(Vastaukset_raiteet!AY$44,Valikot!$Q$57:$S$60,3,FALSE)</f>
        <v>0</v>
      </c>
      <c r="BA10" s="64">
        <f>VLOOKUP(Vastaukset_raiteet!AZ$44,Valikot!$Q$57:$S$60,3,FALSE)</f>
        <v>0</v>
      </c>
      <c r="BB10" s="64">
        <f>VLOOKUP(Vastaukset_raiteet!BA$44,Valikot!$Q$57:$S$60,3,FALSE)</f>
        <v>0</v>
      </c>
      <c r="BC10" s="64">
        <f>VLOOKUP(Vastaukset_raiteet!BB$44,Valikot!$Q$57:$S$60,3,FALSE)</f>
        <v>0</v>
      </c>
      <c r="BD10" s="64">
        <f>VLOOKUP(Vastaukset_raiteet!BC$44,Valikot!$Q$57:$S$60,3,FALSE)</f>
        <v>0</v>
      </c>
      <c r="BE10" s="64">
        <f>VLOOKUP(Vastaukset_raiteet!BD$44,Valikot!$Q$57:$S$60,3,FALSE)</f>
        <v>0</v>
      </c>
      <c r="BF10" s="64">
        <f>VLOOKUP(Vastaukset_raiteet!BE$44,Valikot!$Q$57:$S$60,3,FALSE)</f>
        <v>0</v>
      </c>
      <c r="BG10" s="64">
        <f>VLOOKUP(Vastaukset_raiteet!BF$44,Valikot!$Q$57:$S$60,3,FALSE)</f>
        <v>0</v>
      </c>
      <c r="BH10" s="64">
        <f>VLOOKUP(Vastaukset_raiteet!BG$44,Valikot!$Q$57:$S$60,3,FALSE)</f>
        <v>0</v>
      </c>
      <c r="BI10" s="64">
        <f>VLOOKUP(Vastaukset_raiteet!BH$44,Valikot!$Q$57:$S$60,3,FALSE)</f>
        <v>0</v>
      </c>
      <c r="BJ10" s="64">
        <f>VLOOKUP(Vastaukset_raiteet!BI$44,Valikot!$Q$57:$S$60,3,FALSE)</f>
        <v>0</v>
      </c>
      <c r="BK10" s="64">
        <f>VLOOKUP(Vastaukset_raiteet!BJ$44,Valikot!$Q$57:$S$60,3,FALSE)</f>
        <v>0</v>
      </c>
      <c r="BL10" s="64">
        <f>VLOOKUP(Vastaukset_raiteet!BK$44,Valikot!$Q$57:$S$60,3,FALSE)</f>
        <v>0</v>
      </c>
      <c r="BM10" s="64">
        <f>VLOOKUP(Vastaukset_raiteet!BL$44,Valikot!$Q$57:$S$60,3,FALSE)</f>
        <v>0</v>
      </c>
      <c r="BN10" s="64">
        <f>VLOOKUP(Vastaukset_raiteet!BM$44,Valikot!$Q$57:$S$60,3,FALSE)</f>
        <v>0</v>
      </c>
      <c r="BO10" s="64">
        <f>VLOOKUP(Vastaukset_raiteet!BN$44,Valikot!$Q$57:$S$60,3,FALSE)</f>
        <v>0</v>
      </c>
      <c r="BP10" s="64">
        <f>VLOOKUP(Vastaukset_raiteet!BO$44,Valikot!$Q$57:$S$60,3,FALSE)</f>
        <v>0</v>
      </c>
      <c r="BQ10" s="64">
        <f>VLOOKUP(Vastaukset_raiteet!BP$44,Valikot!$Q$57:$S$60,3,FALSE)</f>
        <v>0</v>
      </c>
      <c r="BR10" s="64">
        <f>VLOOKUP(Vastaukset_raiteet!BQ$44,Valikot!$Q$57:$S$60,3,FALSE)</f>
        <v>0</v>
      </c>
      <c r="BS10" s="64">
        <f>VLOOKUP(Vastaukset_raiteet!BR$44,Valikot!$Q$57:$S$60,3,FALSE)</f>
        <v>0</v>
      </c>
      <c r="BT10" s="64">
        <f>VLOOKUP(Vastaukset_raiteet!BS$44,Valikot!$Q$57:$S$60,3,FALSE)</f>
        <v>0</v>
      </c>
      <c r="BU10" s="64">
        <f>VLOOKUP(Vastaukset_raiteet!BT$44,Valikot!$Q$57:$S$60,3,FALSE)</f>
        <v>0</v>
      </c>
      <c r="BV10" s="64">
        <f>VLOOKUP(Vastaukset_raiteet!BU$44,Valikot!$Q$57:$S$60,3,FALSE)</f>
        <v>0</v>
      </c>
      <c r="BW10" s="64">
        <f>VLOOKUP(Vastaukset_raiteet!BV$44,Valikot!$Q$57:$S$60,3,FALSE)</f>
        <v>0</v>
      </c>
      <c r="BX10" s="64">
        <f>VLOOKUP(Vastaukset_raiteet!BW$44,Valikot!$Q$57:$S$60,3,FALSE)</f>
        <v>0</v>
      </c>
      <c r="BY10" s="64">
        <f>VLOOKUP(Vastaukset_raiteet!BX$44,Valikot!$Q$57:$S$60,3,FALSE)</f>
        <v>0</v>
      </c>
      <c r="BZ10" s="64">
        <f>VLOOKUP(Vastaukset_raiteet!BY$44,Valikot!$Q$57:$S$60,3,FALSE)</f>
        <v>0</v>
      </c>
      <c r="CA10" s="64">
        <f>VLOOKUP(Vastaukset_raiteet!BZ$44,Valikot!$Q$57:$S$60,3,FALSE)</f>
        <v>0</v>
      </c>
      <c r="CB10" s="64">
        <f>VLOOKUP(Vastaukset_raiteet!CA$44,Valikot!$Q$57:$S$60,3,FALSE)</f>
        <v>0</v>
      </c>
    </row>
    <row r="11" spans="1:82" x14ac:dyDescent="0.25">
      <c r="A11" s="87"/>
      <c r="B11" s="206"/>
      <c r="C11" s="210"/>
      <c r="D11" s="54" t="s">
        <v>127</v>
      </c>
      <c r="E11" s="105">
        <v>0.1</v>
      </c>
      <c r="F11" s="64">
        <f>VLOOKUP(Vastaukset_raiteet!E$45,Valikot!$W$57:$Y$61,3,FALSE)</f>
        <v>0</v>
      </c>
      <c r="G11" s="64">
        <f>VLOOKUP(Vastaukset_raiteet!F$45,Valikot!$W$57:$Y$61,3,FALSE)</f>
        <v>0</v>
      </c>
      <c r="H11" s="64">
        <f>VLOOKUP(Vastaukset_raiteet!G$45,Valikot!$W$57:$Y$61,3,FALSE)</f>
        <v>0</v>
      </c>
      <c r="I11" s="64">
        <f>VLOOKUP(Vastaukset_raiteet!H$45,Valikot!$W$57:$Y$61,3,FALSE)</f>
        <v>0</v>
      </c>
      <c r="J11" s="64">
        <f>VLOOKUP(Vastaukset_raiteet!I$45,Valikot!$W$57:$Y$61,3,FALSE)</f>
        <v>0</v>
      </c>
      <c r="K11" s="64">
        <f>VLOOKUP(Vastaukset_raiteet!J$45,Valikot!$W$57:$Y$61,3,FALSE)</f>
        <v>0</v>
      </c>
      <c r="L11" s="64">
        <f>VLOOKUP(Vastaukset_raiteet!K$45,Valikot!$W$57:$Y$61,3,FALSE)</f>
        <v>0</v>
      </c>
      <c r="M11" s="64">
        <f>VLOOKUP(Vastaukset_raiteet!L$45,Valikot!$W$57:$Y$61,3,FALSE)</f>
        <v>0</v>
      </c>
      <c r="N11" s="64">
        <f>VLOOKUP(Vastaukset_raiteet!M$45,Valikot!$W$57:$Y$61,3,FALSE)</f>
        <v>0</v>
      </c>
      <c r="O11" s="64">
        <f>VLOOKUP(Vastaukset_raiteet!N$45,Valikot!$W$57:$Y$61,3,FALSE)</f>
        <v>0</v>
      </c>
      <c r="P11" s="64">
        <f>VLOOKUP(Vastaukset_raiteet!O$45,Valikot!$W$57:$Y$61,3,FALSE)</f>
        <v>0</v>
      </c>
      <c r="Q11" s="64">
        <f>VLOOKUP(Vastaukset_raiteet!P$45,Valikot!$W$57:$Y$61,3,FALSE)</f>
        <v>0</v>
      </c>
      <c r="R11" s="64">
        <f>VLOOKUP(Vastaukset_raiteet!Q$45,Valikot!$W$57:$Y$61,3,FALSE)</f>
        <v>0</v>
      </c>
      <c r="S11" s="64">
        <f>VLOOKUP(Vastaukset_raiteet!R$45,Valikot!$W$57:$Y$61,3,FALSE)</f>
        <v>0</v>
      </c>
      <c r="T11" s="64">
        <f>VLOOKUP(Vastaukset_raiteet!S$45,Valikot!$W$57:$Y$61,3,FALSE)</f>
        <v>0</v>
      </c>
      <c r="U11" s="64">
        <f>VLOOKUP(Vastaukset_raiteet!T$45,Valikot!$W$57:$Y$61,3,FALSE)</f>
        <v>0</v>
      </c>
      <c r="V11" s="64">
        <f>VLOOKUP(Vastaukset_raiteet!U$45,Valikot!$W$57:$Y$61,3,FALSE)</f>
        <v>0</v>
      </c>
      <c r="W11" s="64">
        <f>VLOOKUP(Vastaukset_raiteet!V$45,Valikot!$W$57:$Y$61,3,FALSE)</f>
        <v>0</v>
      </c>
      <c r="X11" s="64">
        <f>VLOOKUP(Vastaukset_raiteet!W$45,Valikot!$W$57:$Y$61,3,FALSE)</f>
        <v>0</v>
      </c>
      <c r="Y11" s="64">
        <f>VLOOKUP(Vastaukset_raiteet!X$45,Valikot!$W$57:$Y$61,3,FALSE)</f>
        <v>0</v>
      </c>
      <c r="Z11" s="64">
        <f>VLOOKUP(Vastaukset_raiteet!Y$45,Valikot!$W$57:$Y$61,3,FALSE)</f>
        <v>0</v>
      </c>
      <c r="AA11" s="64">
        <f>VLOOKUP(Vastaukset_raiteet!Z$45,Valikot!$W$57:$Y$61,3,FALSE)</f>
        <v>0</v>
      </c>
      <c r="AB11" s="64">
        <f>VLOOKUP(Vastaukset_raiteet!AA$45,Valikot!$W$57:$Y$61,3,FALSE)</f>
        <v>0</v>
      </c>
      <c r="AC11" s="64">
        <f>VLOOKUP(Vastaukset_raiteet!AB$45,Valikot!$W$57:$Y$61,3,FALSE)</f>
        <v>0</v>
      </c>
      <c r="AD11" s="64">
        <f>VLOOKUP(Vastaukset_raiteet!AC$45,Valikot!$W$57:$Y$61,3,FALSE)</f>
        <v>0</v>
      </c>
      <c r="AE11" s="64">
        <f>VLOOKUP(Vastaukset_raiteet!AD$45,Valikot!$W$57:$Y$61,3,FALSE)</f>
        <v>0</v>
      </c>
      <c r="AF11" s="64">
        <f>VLOOKUP(Vastaukset_raiteet!AE$45,Valikot!$W$57:$Y$61,3,FALSE)</f>
        <v>0</v>
      </c>
      <c r="AG11" s="64">
        <f>VLOOKUP(Vastaukset_raiteet!AF$45,Valikot!$W$57:$Y$61,3,FALSE)</f>
        <v>0</v>
      </c>
      <c r="AH11" s="64">
        <f>VLOOKUP(Vastaukset_raiteet!AG$45,Valikot!$W$57:$Y$61,3,FALSE)</f>
        <v>0</v>
      </c>
      <c r="AI11" s="64">
        <f>VLOOKUP(Vastaukset_raiteet!AH$45,Valikot!$W$57:$Y$61,3,FALSE)</f>
        <v>0</v>
      </c>
      <c r="AJ11" s="64">
        <f>VLOOKUP(Vastaukset_raiteet!AI$45,Valikot!$W$57:$Y$61,3,FALSE)</f>
        <v>0</v>
      </c>
      <c r="AK11" s="64">
        <f>VLOOKUP(Vastaukset_raiteet!AJ$45,Valikot!$W$57:$Y$61,3,FALSE)</f>
        <v>0</v>
      </c>
      <c r="AL11" s="64">
        <f>VLOOKUP(Vastaukset_raiteet!AK$45,Valikot!$W$57:$Y$61,3,FALSE)</f>
        <v>0</v>
      </c>
      <c r="AM11" s="64">
        <f>VLOOKUP(Vastaukset_raiteet!AL$45,Valikot!$W$57:$Y$61,3,FALSE)</f>
        <v>0</v>
      </c>
      <c r="AN11" s="64">
        <f>VLOOKUP(Vastaukset_raiteet!AM$45,Valikot!$W$57:$Y$61,3,FALSE)</f>
        <v>0</v>
      </c>
      <c r="AO11" s="64">
        <f>VLOOKUP(Vastaukset_raiteet!AN$45,Valikot!$W$57:$Y$61,3,FALSE)</f>
        <v>0</v>
      </c>
      <c r="AP11" s="64">
        <f>VLOOKUP(Vastaukset_raiteet!AO$45,Valikot!$W$57:$Y$61,3,FALSE)</f>
        <v>0</v>
      </c>
      <c r="AQ11" s="64">
        <f>VLOOKUP(Vastaukset_raiteet!AP$45,Valikot!$W$57:$Y$61,3,FALSE)</f>
        <v>0</v>
      </c>
      <c r="AR11" s="64">
        <f>VLOOKUP(Vastaukset_raiteet!AQ$45,Valikot!$W$57:$Y$61,3,FALSE)</f>
        <v>0</v>
      </c>
      <c r="AS11" s="64">
        <f>VLOOKUP(Vastaukset_raiteet!AR$45,Valikot!$W$57:$Y$61,3,FALSE)</f>
        <v>0</v>
      </c>
      <c r="AT11" s="64">
        <f>VLOOKUP(Vastaukset_raiteet!AS$45,Valikot!$W$57:$Y$61,3,FALSE)</f>
        <v>0</v>
      </c>
      <c r="AU11" s="64">
        <f>VLOOKUP(Vastaukset_raiteet!AT$45,Valikot!$W$57:$Y$61,3,FALSE)</f>
        <v>0</v>
      </c>
      <c r="AV11" s="64">
        <f>VLOOKUP(Vastaukset_raiteet!AU$45,Valikot!$W$57:$Y$61,3,FALSE)</f>
        <v>0</v>
      </c>
      <c r="AW11" s="64">
        <f>VLOOKUP(Vastaukset_raiteet!AV$45,Valikot!$W$57:$Y$61,3,FALSE)</f>
        <v>0</v>
      </c>
      <c r="AX11" s="64">
        <f>VLOOKUP(Vastaukset_raiteet!AW$45,Valikot!$W$57:$Y$61,3,FALSE)</f>
        <v>0</v>
      </c>
      <c r="AY11" s="64">
        <f>VLOOKUP(Vastaukset_raiteet!AX$45,Valikot!$W$57:$Y$61,3,FALSE)</f>
        <v>0</v>
      </c>
      <c r="AZ11" s="64">
        <f>VLOOKUP(Vastaukset_raiteet!AY$45,Valikot!$W$57:$Y$61,3,FALSE)</f>
        <v>0</v>
      </c>
      <c r="BA11" s="64">
        <f>VLOOKUP(Vastaukset_raiteet!AZ$45,Valikot!$W$57:$Y$61,3,FALSE)</f>
        <v>0</v>
      </c>
      <c r="BB11" s="64">
        <f>VLOOKUP(Vastaukset_raiteet!BA$45,Valikot!$W$57:$Y$61,3,FALSE)</f>
        <v>0</v>
      </c>
      <c r="BC11" s="64">
        <f>VLOOKUP(Vastaukset_raiteet!BB$45,Valikot!$W$57:$Y$61,3,FALSE)</f>
        <v>0</v>
      </c>
      <c r="BD11" s="64">
        <f>VLOOKUP(Vastaukset_raiteet!BC$45,Valikot!$W$57:$Y$61,3,FALSE)</f>
        <v>0</v>
      </c>
      <c r="BE11" s="64">
        <f>VLOOKUP(Vastaukset_raiteet!BD$45,Valikot!$W$57:$Y$61,3,FALSE)</f>
        <v>0</v>
      </c>
      <c r="BF11" s="64">
        <f>VLOOKUP(Vastaukset_raiteet!BE$45,Valikot!$W$57:$Y$61,3,FALSE)</f>
        <v>0</v>
      </c>
      <c r="BG11" s="64">
        <f>VLOOKUP(Vastaukset_raiteet!BF$45,Valikot!$W$57:$Y$61,3,FALSE)</f>
        <v>0</v>
      </c>
      <c r="BH11" s="64">
        <f>VLOOKUP(Vastaukset_raiteet!BG$45,Valikot!$W$57:$Y$61,3,FALSE)</f>
        <v>0</v>
      </c>
      <c r="BI11" s="64">
        <f>VLOOKUP(Vastaukset_raiteet!BH$45,Valikot!$W$57:$Y$61,3,FALSE)</f>
        <v>0</v>
      </c>
      <c r="BJ11" s="64">
        <f>VLOOKUP(Vastaukset_raiteet!BI$45,Valikot!$W$57:$Y$61,3,FALSE)</f>
        <v>0</v>
      </c>
      <c r="BK11" s="64">
        <f>VLOOKUP(Vastaukset_raiteet!BJ$45,Valikot!$W$57:$Y$61,3,FALSE)</f>
        <v>0</v>
      </c>
      <c r="BL11" s="64">
        <f>VLOOKUP(Vastaukset_raiteet!BK$45,Valikot!$W$57:$Y$61,3,FALSE)</f>
        <v>0</v>
      </c>
      <c r="BM11" s="64">
        <f>VLOOKUP(Vastaukset_raiteet!BL$45,Valikot!$W$57:$Y$61,3,FALSE)</f>
        <v>0</v>
      </c>
      <c r="BN11" s="64">
        <f>VLOOKUP(Vastaukset_raiteet!BM$45,Valikot!$W$57:$Y$61,3,FALSE)</f>
        <v>0</v>
      </c>
      <c r="BO11" s="64">
        <f>VLOOKUP(Vastaukset_raiteet!BN$45,Valikot!$W$57:$Y$61,3,FALSE)</f>
        <v>0</v>
      </c>
      <c r="BP11" s="64">
        <f>VLOOKUP(Vastaukset_raiteet!BO$45,Valikot!$W$57:$Y$61,3,FALSE)</f>
        <v>0</v>
      </c>
      <c r="BQ11" s="64">
        <f>VLOOKUP(Vastaukset_raiteet!BP$45,Valikot!$W$57:$Y$61,3,FALSE)</f>
        <v>0</v>
      </c>
      <c r="BR11" s="64">
        <f>VLOOKUP(Vastaukset_raiteet!BQ$45,Valikot!$W$57:$Y$61,3,FALSE)</f>
        <v>0</v>
      </c>
      <c r="BS11" s="64">
        <f>VLOOKUP(Vastaukset_raiteet!BR$45,Valikot!$W$57:$Y$61,3,FALSE)</f>
        <v>0</v>
      </c>
      <c r="BT11" s="64">
        <f>VLOOKUP(Vastaukset_raiteet!BS$45,Valikot!$W$57:$Y$61,3,FALSE)</f>
        <v>0</v>
      </c>
      <c r="BU11" s="64">
        <f>VLOOKUP(Vastaukset_raiteet!BT$45,Valikot!$W$57:$Y$61,3,FALSE)</f>
        <v>0</v>
      </c>
      <c r="BV11" s="64">
        <f>VLOOKUP(Vastaukset_raiteet!BU$45,Valikot!$W$57:$Y$61,3,FALSE)</f>
        <v>0</v>
      </c>
      <c r="BW11" s="64">
        <f>VLOOKUP(Vastaukset_raiteet!BV$45,Valikot!$W$57:$Y$61,3,FALSE)</f>
        <v>0</v>
      </c>
      <c r="BX11" s="64">
        <f>VLOOKUP(Vastaukset_raiteet!BW$45,Valikot!$W$57:$Y$61,3,FALSE)</f>
        <v>0</v>
      </c>
      <c r="BY11" s="64">
        <f>VLOOKUP(Vastaukset_raiteet!BX$45,Valikot!$W$57:$Y$61,3,FALSE)</f>
        <v>0</v>
      </c>
      <c r="BZ11" s="64">
        <f>VLOOKUP(Vastaukset_raiteet!BY$45,Valikot!$W$57:$Y$61,3,FALSE)</f>
        <v>0</v>
      </c>
      <c r="CA11" s="64">
        <f>VLOOKUP(Vastaukset_raiteet!BZ$45,Valikot!$W$57:$Y$61,3,FALSE)</f>
        <v>0</v>
      </c>
      <c r="CB11" s="64">
        <f>VLOOKUP(Vastaukset_raiteet!CA$45,Valikot!$W$57:$Y$61,3,FALSE)</f>
        <v>0</v>
      </c>
    </row>
    <row r="12" spans="1:82" x14ac:dyDescent="0.25">
      <c r="B12" s="206"/>
      <c r="C12" s="67"/>
      <c r="D12" s="54" t="s">
        <v>212</v>
      </c>
      <c r="E12" s="86">
        <f>SUM(E5:E11)</f>
        <v>0.99999999999999989</v>
      </c>
      <c r="F12" s="64">
        <f>$E$5*F5+$E$6*F6+$E$7*F7+$E$8*F8+$E$9*F9+$E$10*F10+$E$11*F11</f>
        <v>0</v>
      </c>
      <c r="G12" s="64">
        <f t="shared" ref="G12:J12" si="0">$E$5*G5+$E$6*G6+$E$7*G7+$E$8*G8+$E$9*G9+$E$10*G10+$E$11*G11</f>
        <v>0</v>
      </c>
      <c r="H12" s="64">
        <f t="shared" si="0"/>
        <v>0</v>
      </c>
      <c r="I12" s="64">
        <f t="shared" si="0"/>
        <v>0</v>
      </c>
      <c r="J12" s="64">
        <f t="shared" si="0"/>
        <v>0</v>
      </c>
      <c r="K12" s="64">
        <f t="shared" ref="K12" si="1">$E$5*K5+$E$6*K6+$E$7*K7+$E$8*K8+$E$9*K9+$E$10*K10+$E$11*K11</f>
        <v>0</v>
      </c>
      <c r="L12" s="64">
        <f t="shared" ref="L12" si="2">$E$5*L5+$E$6*L6+$E$7*L7+$E$8*L8+$E$9*L9+$E$10*L10+$E$11*L11</f>
        <v>0</v>
      </c>
      <c r="M12" s="64">
        <f t="shared" ref="M12" si="3">$E$5*M5+$E$6*M6+$E$7*M7+$E$8*M8+$E$9*M9+$E$10*M10+$E$11*M11</f>
        <v>0</v>
      </c>
      <c r="N12" s="64">
        <f t="shared" ref="N12" si="4">$E$5*N5+$E$6*N6+$E$7*N7+$E$8*N8+$E$9*N9+$E$10*N10+$E$11*N11</f>
        <v>0</v>
      </c>
      <c r="O12" s="64">
        <f t="shared" ref="O12" si="5">$E$5*O5+$E$6*O6+$E$7*O7+$E$8*O8+$E$9*O9+$E$10*O10+$E$11*O11</f>
        <v>0</v>
      </c>
      <c r="P12" s="64">
        <f t="shared" ref="P12" si="6">$E$5*P5+$E$6*P6+$E$7*P7+$E$8*P8+$E$9*P9+$E$10*P10+$E$11*P11</f>
        <v>0</v>
      </c>
      <c r="Q12" s="64">
        <f t="shared" ref="Q12" si="7">$E$5*Q5+$E$6*Q6+$E$7*Q7+$E$8*Q8+$E$9*Q9+$E$10*Q10+$E$11*Q11</f>
        <v>0</v>
      </c>
      <c r="R12" s="64">
        <f t="shared" ref="R12" si="8">$E$5*R5+$E$6*R6+$E$7*R7+$E$8*R8+$E$9*R9+$E$10*R10+$E$11*R11</f>
        <v>0</v>
      </c>
      <c r="S12" s="64">
        <f t="shared" ref="S12" si="9">$E$5*S5+$E$6*S6+$E$7*S7+$E$8*S8+$E$9*S9+$E$10*S10+$E$11*S11</f>
        <v>0</v>
      </c>
      <c r="T12" s="64">
        <f t="shared" ref="T12" si="10">$E$5*T5+$E$6*T6+$E$7*T7+$E$8*T8+$E$9*T9+$E$10*T10+$E$11*T11</f>
        <v>0</v>
      </c>
      <c r="U12" s="64">
        <f t="shared" ref="U12" si="11">$E$5*U5+$E$6*U6+$E$7*U7+$E$8*U8+$E$9*U9+$E$10*U10+$E$11*U11</f>
        <v>0</v>
      </c>
      <c r="V12" s="64">
        <f t="shared" ref="V12" si="12">$E$5*V5+$E$6*V6+$E$7*V7+$E$8*V8+$E$9*V9+$E$10*V10+$E$11*V11</f>
        <v>0</v>
      </c>
      <c r="W12" s="64">
        <f t="shared" ref="W12" si="13">$E$5*W5+$E$6*W6+$E$7*W7+$E$8*W8+$E$9*W9+$E$10*W10+$E$11*W11</f>
        <v>0</v>
      </c>
      <c r="X12" s="64">
        <f t="shared" ref="X12" si="14">$E$5*X5+$E$6*X6+$E$7*X7+$E$8*X8+$E$9*X9+$E$10*X10+$E$11*X11</f>
        <v>0</v>
      </c>
      <c r="Y12" s="64">
        <f t="shared" ref="Y12" si="15">$E$5*Y5+$E$6*Y6+$E$7*Y7+$E$8*Y8+$E$9*Y9+$E$10*Y10+$E$11*Y11</f>
        <v>0</v>
      </c>
      <c r="Z12" s="64">
        <f t="shared" ref="Z12" si="16">$E$5*Z5+$E$6*Z6+$E$7*Z7+$E$8*Z8+$E$9*Z9+$E$10*Z10+$E$11*Z11</f>
        <v>0</v>
      </c>
      <c r="AA12" s="64">
        <f t="shared" ref="AA12" si="17">$E$5*AA5+$E$6*AA6+$E$7*AA7+$E$8*AA8+$E$9*AA9+$E$10*AA10+$E$11*AA11</f>
        <v>0</v>
      </c>
      <c r="AB12" s="64">
        <f t="shared" ref="AB12" si="18">$E$5*AB5+$E$6*AB6+$E$7*AB7+$E$8*AB8+$E$9*AB9+$E$10*AB10+$E$11*AB11</f>
        <v>0</v>
      </c>
      <c r="AC12" s="64">
        <f t="shared" ref="AC12" si="19">$E$5*AC5+$E$6*AC6+$E$7*AC7+$E$8*AC8+$E$9*AC9+$E$10*AC10+$E$11*AC11</f>
        <v>0</v>
      </c>
      <c r="AD12" s="64">
        <f t="shared" ref="AD12" si="20">$E$5*AD5+$E$6*AD6+$E$7*AD7+$E$8*AD8+$E$9*AD9+$E$10*AD10+$E$11*AD11</f>
        <v>0</v>
      </c>
      <c r="AE12" s="64">
        <f t="shared" ref="AE12" si="21">$E$5*AE5+$E$6*AE6+$E$7*AE7+$E$8*AE8+$E$9*AE9+$E$10*AE10+$E$11*AE11</f>
        <v>0</v>
      </c>
      <c r="AF12" s="64">
        <f t="shared" ref="AF12" si="22">$E$5*AF5+$E$6*AF6+$E$7*AF7+$E$8*AF8+$E$9*AF9+$E$10*AF10+$E$11*AF11</f>
        <v>0</v>
      </c>
      <c r="AG12" s="64">
        <f t="shared" ref="AG12" si="23">$E$5*AG5+$E$6*AG6+$E$7*AG7+$E$8*AG8+$E$9*AG9+$E$10*AG10+$E$11*AG11</f>
        <v>0</v>
      </c>
      <c r="AH12" s="64">
        <f t="shared" ref="AH12" si="24">$E$5*AH5+$E$6*AH6+$E$7*AH7+$E$8*AH8+$E$9*AH9+$E$10*AH10+$E$11*AH11</f>
        <v>0</v>
      </c>
      <c r="AI12" s="64">
        <f t="shared" ref="AI12" si="25">$E$5*AI5+$E$6*AI6+$E$7*AI7+$E$8*AI8+$E$9*AI9+$E$10*AI10+$E$11*AI11</f>
        <v>0</v>
      </c>
      <c r="AJ12" s="64">
        <f t="shared" ref="AJ12" si="26">$E$5*AJ5+$E$6*AJ6+$E$7*AJ7+$E$8*AJ8+$E$9*AJ9+$E$10*AJ10+$E$11*AJ11</f>
        <v>0</v>
      </c>
      <c r="AK12" s="64">
        <f t="shared" ref="AK12" si="27">$E$5*AK5+$E$6*AK6+$E$7*AK7+$E$8*AK8+$E$9*AK9+$E$10*AK10+$E$11*AK11</f>
        <v>0</v>
      </c>
      <c r="AL12" s="64">
        <f t="shared" ref="AL12" si="28">$E$5*AL5+$E$6*AL6+$E$7*AL7+$E$8*AL8+$E$9*AL9+$E$10*AL10+$E$11*AL11</f>
        <v>0</v>
      </c>
      <c r="AM12" s="64">
        <f t="shared" ref="AM12" si="29">$E$5*AM5+$E$6*AM6+$E$7*AM7+$E$8*AM8+$E$9*AM9+$E$10*AM10+$E$11*AM11</f>
        <v>0</v>
      </c>
      <c r="AN12" s="64">
        <f t="shared" ref="AN12" si="30">$E$5*AN5+$E$6*AN6+$E$7*AN7+$E$8*AN8+$E$9*AN9+$E$10*AN10+$E$11*AN11</f>
        <v>0</v>
      </c>
      <c r="AO12" s="64">
        <f t="shared" ref="AO12" si="31">$E$5*AO5+$E$6*AO6+$E$7*AO7+$E$8*AO8+$E$9*AO9+$E$10*AO10+$E$11*AO11</f>
        <v>0</v>
      </c>
      <c r="AP12" s="64">
        <f t="shared" ref="AP12" si="32">$E$5*AP5+$E$6*AP6+$E$7*AP7+$E$8*AP8+$E$9*AP9+$E$10*AP10+$E$11*AP11</f>
        <v>0</v>
      </c>
      <c r="AQ12" s="64">
        <f t="shared" ref="AQ12" si="33">$E$5*AQ5+$E$6*AQ6+$E$7*AQ7+$E$8*AQ8+$E$9*AQ9+$E$10*AQ10+$E$11*AQ11</f>
        <v>0</v>
      </c>
      <c r="AR12" s="64">
        <f t="shared" ref="AR12" si="34">$E$5*AR5+$E$6*AR6+$E$7*AR7+$E$8*AR8+$E$9*AR9+$E$10*AR10+$E$11*AR11</f>
        <v>0</v>
      </c>
      <c r="AS12" s="64">
        <f t="shared" ref="AS12" si="35">$E$5*AS5+$E$6*AS6+$E$7*AS7+$E$8*AS8+$E$9*AS9+$E$10*AS10+$E$11*AS11</f>
        <v>0</v>
      </c>
      <c r="AT12" s="64">
        <f t="shared" ref="AT12" si="36">$E$5*AT5+$E$6*AT6+$E$7*AT7+$E$8*AT8+$E$9*AT9+$E$10*AT10+$E$11*AT11</f>
        <v>0</v>
      </c>
      <c r="AU12" s="64">
        <f t="shared" ref="AU12" si="37">$E$5*AU5+$E$6*AU6+$E$7*AU7+$E$8*AU8+$E$9*AU9+$E$10*AU10+$E$11*AU11</f>
        <v>0</v>
      </c>
      <c r="AV12" s="64">
        <f t="shared" ref="AV12" si="38">$E$5*AV5+$E$6*AV6+$E$7*AV7+$E$8*AV8+$E$9*AV9+$E$10*AV10+$E$11*AV11</f>
        <v>0</v>
      </c>
      <c r="AW12" s="64">
        <f t="shared" ref="AW12" si="39">$E$5*AW5+$E$6*AW6+$E$7*AW7+$E$8*AW8+$E$9*AW9+$E$10*AW10+$E$11*AW11</f>
        <v>0</v>
      </c>
      <c r="AX12" s="64">
        <f t="shared" ref="AX12" si="40">$E$5*AX5+$E$6*AX6+$E$7*AX7+$E$8*AX8+$E$9*AX9+$E$10*AX10+$E$11*AX11</f>
        <v>0</v>
      </c>
      <c r="AY12" s="64">
        <f t="shared" ref="AY12" si="41">$E$5*AY5+$E$6*AY6+$E$7*AY7+$E$8*AY8+$E$9*AY9+$E$10*AY10+$E$11*AY11</f>
        <v>0</v>
      </c>
      <c r="AZ12" s="64">
        <f t="shared" ref="AZ12" si="42">$E$5*AZ5+$E$6*AZ6+$E$7*AZ7+$E$8*AZ8+$E$9*AZ9+$E$10*AZ10+$E$11*AZ11</f>
        <v>0</v>
      </c>
      <c r="BA12" s="64">
        <f t="shared" ref="BA12" si="43">$E$5*BA5+$E$6*BA6+$E$7*BA7+$E$8*BA8+$E$9*BA9+$E$10*BA10+$E$11*BA11</f>
        <v>0</v>
      </c>
      <c r="BB12" s="64">
        <f t="shared" ref="BB12" si="44">$E$5*BB5+$E$6*BB6+$E$7*BB7+$E$8*BB8+$E$9*BB9+$E$10*BB10+$E$11*BB11</f>
        <v>0</v>
      </c>
      <c r="BC12" s="64">
        <f t="shared" ref="BC12:CB12" si="45">$E$5*BC5+$E$6*BC6+$E$7*BC7+$E$8*BC8+$E$9*BC9+$E$10*BC10+$E$11*BC11</f>
        <v>0</v>
      </c>
      <c r="BD12" s="64">
        <f t="shared" si="45"/>
        <v>0</v>
      </c>
      <c r="BE12" s="64">
        <f t="shared" si="45"/>
        <v>0</v>
      </c>
      <c r="BF12" s="64">
        <f t="shared" si="45"/>
        <v>0</v>
      </c>
      <c r="BG12" s="64">
        <f t="shared" si="45"/>
        <v>0</v>
      </c>
      <c r="BH12" s="64">
        <f t="shared" si="45"/>
        <v>0</v>
      </c>
      <c r="BI12" s="64">
        <f t="shared" si="45"/>
        <v>0</v>
      </c>
      <c r="BJ12" s="64">
        <f t="shared" si="45"/>
        <v>0</v>
      </c>
      <c r="BK12" s="64">
        <f t="shared" si="45"/>
        <v>0</v>
      </c>
      <c r="BL12" s="64">
        <f t="shared" si="45"/>
        <v>0</v>
      </c>
      <c r="BM12" s="64">
        <f t="shared" si="45"/>
        <v>0</v>
      </c>
      <c r="BN12" s="64">
        <f t="shared" si="45"/>
        <v>0</v>
      </c>
      <c r="BO12" s="64">
        <f t="shared" si="45"/>
        <v>0</v>
      </c>
      <c r="BP12" s="64">
        <f t="shared" si="45"/>
        <v>0</v>
      </c>
      <c r="BQ12" s="64">
        <f t="shared" si="45"/>
        <v>0</v>
      </c>
      <c r="BR12" s="64">
        <f t="shared" si="45"/>
        <v>0</v>
      </c>
      <c r="BS12" s="64">
        <f t="shared" si="45"/>
        <v>0</v>
      </c>
      <c r="BT12" s="64">
        <f t="shared" si="45"/>
        <v>0</v>
      </c>
      <c r="BU12" s="64">
        <f t="shared" si="45"/>
        <v>0</v>
      </c>
      <c r="BV12" s="64">
        <f t="shared" si="45"/>
        <v>0</v>
      </c>
      <c r="BW12" s="64">
        <f t="shared" si="45"/>
        <v>0</v>
      </c>
      <c r="BX12" s="64">
        <f t="shared" si="45"/>
        <v>0</v>
      </c>
      <c r="BY12" s="64">
        <f t="shared" si="45"/>
        <v>0</v>
      </c>
      <c r="BZ12" s="64">
        <f t="shared" si="45"/>
        <v>0</v>
      </c>
      <c r="CA12" s="64">
        <f t="shared" si="45"/>
        <v>0</v>
      </c>
      <c r="CB12" s="64">
        <f t="shared" si="45"/>
        <v>0</v>
      </c>
    </row>
    <row r="13" spans="1:82" x14ac:dyDescent="0.25">
      <c r="D13" s="71"/>
    </row>
    <row r="14" spans="1:82" x14ac:dyDescent="0.25">
      <c r="B14" s="51" t="s">
        <v>266</v>
      </c>
      <c r="E14" s="87" t="s">
        <v>221</v>
      </c>
    </row>
    <row r="15" spans="1:82" x14ac:dyDescent="0.25">
      <c r="E15" s="65" t="s">
        <v>211</v>
      </c>
      <c r="F15" s="66" t="str">
        <f>Syöttötiedot_raiteet!E3</f>
        <v>Raide 1</v>
      </c>
      <c r="G15" s="66" t="str">
        <f>Syöttötiedot_raiteet!F3</f>
        <v>Raide 2</v>
      </c>
      <c r="H15" s="66" t="str">
        <f>Syöttötiedot_raiteet!G3</f>
        <v>Raide 3</v>
      </c>
      <c r="I15" s="66" t="str">
        <f>Syöttötiedot_raiteet!H3</f>
        <v>Raide 4</v>
      </c>
      <c r="J15" s="66" t="str">
        <f>Syöttötiedot_raiteet!I3</f>
        <v>Raide 5</v>
      </c>
      <c r="K15" s="66" t="str">
        <f>Syöttötiedot_raiteet!J3</f>
        <v>Raide 6</v>
      </c>
      <c r="L15" s="66" t="str">
        <f>Syöttötiedot_raiteet!K3</f>
        <v>Raide 7</v>
      </c>
      <c r="M15" s="66" t="str">
        <f>Syöttötiedot_raiteet!L3</f>
        <v>Raide 8</v>
      </c>
      <c r="N15" s="66" t="str">
        <f>Syöttötiedot_raiteet!M3</f>
        <v>Raide 9</v>
      </c>
      <c r="O15" s="66" t="str">
        <f>Syöttötiedot_raiteet!N3</f>
        <v>Raide 10</v>
      </c>
      <c r="P15" s="66" t="str">
        <f>Syöttötiedot_raiteet!O3</f>
        <v>Raide 11</v>
      </c>
      <c r="Q15" s="66" t="str">
        <f>Syöttötiedot_raiteet!P3</f>
        <v>Raide 12</v>
      </c>
      <c r="R15" s="66" t="str">
        <f>Syöttötiedot_raiteet!Q3</f>
        <v>Raide 13</v>
      </c>
      <c r="S15" s="66" t="str">
        <f>Syöttötiedot_raiteet!R3</f>
        <v>Raide 14</v>
      </c>
      <c r="T15" s="66" t="str">
        <f>Syöttötiedot_raiteet!S3</f>
        <v>Raide 15</v>
      </c>
      <c r="U15" s="66" t="str">
        <f>Syöttötiedot_raiteet!T3</f>
        <v>Raide 16</v>
      </c>
      <c r="V15" s="66" t="str">
        <f>Syöttötiedot_raiteet!U3</f>
        <v>Raide 17</v>
      </c>
      <c r="W15" s="66" t="str">
        <f>Syöttötiedot_raiteet!V3</f>
        <v>Raide 18</v>
      </c>
      <c r="X15" s="66" t="str">
        <f>Syöttötiedot_raiteet!W3</f>
        <v>Raide 19</v>
      </c>
      <c r="Y15" s="66" t="str">
        <f>Syöttötiedot_raiteet!X3</f>
        <v>Raide 20</v>
      </c>
      <c r="Z15" s="66" t="str">
        <f>Syöttötiedot_raiteet!Y3</f>
        <v>Raide 21</v>
      </c>
      <c r="AA15" s="66" t="str">
        <f>Syöttötiedot_raiteet!Z3</f>
        <v>Raide 22</v>
      </c>
      <c r="AB15" s="66" t="str">
        <f>Syöttötiedot_raiteet!AA3</f>
        <v>Raide 23</v>
      </c>
      <c r="AC15" s="66" t="str">
        <f>Syöttötiedot_raiteet!AB3</f>
        <v>Raide 24</v>
      </c>
      <c r="AD15" s="66" t="str">
        <f>Syöttötiedot_raiteet!AC3</f>
        <v>Raide 25</v>
      </c>
      <c r="AE15" s="66" t="str">
        <f>Syöttötiedot_raiteet!AD3</f>
        <v>Raide 26</v>
      </c>
      <c r="AF15" s="66" t="str">
        <f>Syöttötiedot_raiteet!AE3</f>
        <v>Raide 27</v>
      </c>
      <c r="AG15" s="66" t="str">
        <f>Syöttötiedot_raiteet!AF3</f>
        <v>Raide 28</v>
      </c>
      <c r="AH15" s="66" t="str">
        <f>Syöttötiedot_raiteet!AG3</f>
        <v>Raide 29</v>
      </c>
      <c r="AI15" s="66" t="str">
        <f>Syöttötiedot_raiteet!AH3</f>
        <v>Raide 30</v>
      </c>
      <c r="AJ15" s="66" t="str">
        <f>Syöttötiedot_raiteet!AI3</f>
        <v>Raide 31</v>
      </c>
      <c r="AK15" s="66" t="str">
        <f>Syöttötiedot_raiteet!AJ3</f>
        <v>Raide 32</v>
      </c>
      <c r="AL15" s="66" t="str">
        <f>Syöttötiedot_raiteet!AK3</f>
        <v>Raide 33</v>
      </c>
      <c r="AM15" s="66" t="str">
        <f>Syöttötiedot_raiteet!AL3</f>
        <v>Raide 34</v>
      </c>
      <c r="AN15" s="66" t="str">
        <f>Syöttötiedot_raiteet!AM3</f>
        <v>Raide 35</v>
      </c>
      <c r="AO15" s="66" t="str">
        <f>Syöttötiedot_raiteet!AN3</f>
        <v>Raide 36</v>
      </c>
      <c r="AP15" s="66" t="str">
        <f>Syöttötiedot_raiteet!AO3</f>
        <v>Raide 37</v>
      </c>
      <c r="AQ15" s="66" t="str">
        <f>Syöttötiedot_raiteet!AP3</f>
        <v>Raide 38</v>
      </c>
      <c r="AR15" s="66" t="str">
        <f>Syöttötiedot_raiteet!AQ3</f>
        <v>Raide 39</v>
      </c>
      <c r="AS15" s="66" t="str">
        <f>Syöttötiedot_raiteet!AR3</f>
        <v>Raide 40</v>
      </c>
      <c r="AT15" s="66" t="str">
        <f>Syöttötiedot_raiteet!AS3</f>
        <v>Raide 41</v>
      </c>
      <c r="AU15" s="66" t="str">
        <f>Syöttötiedot_raiteet!AT3</f>
        <v>Raide 42</v>
      </c>
      <c r="AV15" s="66" t="str">
        <f>Syöttötiedot_raiteet!AU3</f>
        <v>Raide 43</v>
      </c>
      <c r="AW15" s="66" t="str">
        <f>Syöttötiedot_raiteet!AV3</f>
        <v>Raide 44</v>
      </c>
      <c r="AX15" s="66" t="str">
        <f>Syöttötiedot_raiteet!AW3</f>
        <v>Raide 45</v>
      </c>
      <c r="AY15" s="66" t="str">
        <f>Syöttötiedot_raiteet!AX3</f>
        <v>Raide 46</v>
      </c>
      <c r="AZ15" s="66" t="str">
        <f>Syöttötiedot_raiteet!AY3</f>
        <v>Raide 47</v>
      </c>
      <c r="BA15" s="66" t="str">
        <f>Syöttötiedot_raiteet!AZ3</f>
        <v>Raide 48</v>
      </c>
      <c r="BB15" s="66" t="str">
        <f>Syöttötiedot_raiteet!BA3</f>
        <v>Raide 49</v>
      </c>
      <c r="BC15" s="66" t="str">
        <f>Syöttötiedot_raiteet!BB3</f>
        <v>Raide 50</v>
      </c>
      <c r="BD15" s="66" t="str">
        <f>Syöttötiedot_raiteet!BC3</f>
        <v>Raide 51</v>
      </c>
      <c r="BE15" s="66" t="str">
        <f>Syöttötiedot_raiteet!BD3</f>
        <v>Raide 52</v>
      </c>
      <c r="BF15" s="66" t="str">
        <f>Syöttötiedot_raiteet!BE3</f>
        <v>Raide 53</v>
      </c>
      <c r="BG15" s="66" t="str">
        <f>Syöttötiedot_raiteet!BF3</f>
        <v>Raide 54</v>
      </c>
      <c r="BH15" s="66" t="str">
        <f>Syöttötiedot_raiteet!BG3</f>
        <v>Raide 55</v>
      </c>
      <c r="BI15" s="66" t="str">
        <f>Syöttötiedot_raiteet!BH3</f>
        <v>Raide 56</v>
      </c>
      <c r="BJ15" s="66" t="str">
        <f>Syöttötiedot_raiteet!BI3</f>
        <v>Raide 57</v>
      </c>
      <c r="BK15" s="66" t="str">
        <f>Syöttötiedot_raiteet!BJ3</f>
        <v>Raide 58</v>
      </c>
      <c r="BL15" s="66" t="str">
        <f>Syöttötiedot_raiteet!BK3</f>
        <v>Raide 59</v>
      </c>
      <c r="BM15" s="66" t="str">
        <f>Syöttötiedot_raiteet!BL3</f>
        <v>Raide 60</v>
      </c>
      <c r="BN15" s="66" t="str">
        <f>Syöttötiedot_raiteet!BM3</f>
        <v>Raide 61</v>
      </c>
      <c r="BO15" s="66" t="str">
        <f>Syöttötiedot_raiteet!BN3</f>
        <v>Raide 62</v>
      </c>
      <c r="BP15" s="66" t="str">
        <f>Syöttötiedot_raiteet!BO3</f>
        <v>Raide 63</v>
      </c>
      <c r="BQ15" s="66" t="str">
        <f>Syöttötiedot_raiteet!BP3</f>
        <v>Raide 64</v>
      </c>
      <c r="BR15" s="66" t="str">
        <f>Syöttötiedot_raiteet!BQ3</f>
        <v>Raide 65</v>
      </c>
      <c r="BS15" s="66" t="str">
        <f>Syöttötiedot_raiteet!BR3</f>
        <v>Raide 66</v>
      </c>
      <c r="BT15" s="66" t="str">
        <f>Syöttötiedot_raiteet!BS3</f>
        <v>Raide 67</v>
      </c>
      <c r="BU15" s="66" t="str">
        <f>Syöttötiedot_raiteet!BT3</f>
        <v>Raide 68</v>
      </c>
      <c r="BV15" s="66" t="str">
        <f>Syöttötiedot_raiteet!BU3</f>
        <v>Raide 69</v>
      </c>
      <c r="BW15" s="66" t="str">
        <f>Syöttötiedot_raiteet!BV3</f>
        <v>Raide 70</v>
      </c>
      <c r="BX15" s="66" t="str">
        <f>Syöttötiedot_raiteet!BW3</f>
        <v>Raide 71</v>
      </c>
      <c r="BY15" s="66" t="str">
        <f>Syöttötiedot_raiteet!BX3</f>
        <v>Raide 72</v>
      </c>
      <c r="BZ15" s="66" t="str">
        <f>Syöttötiedot_raiteet!BY3</f>
        <v>Raide 73</v>
      </c>
      <c r="CA15" s="66" t="str">
        <f>Syöttötiedot_raiteet!BZ3</f>
        <v>Raide 74</v>
      </c>
      <c r="CB15" s="66" t="str">
        <f>Syöttötiedot_raiteet!CA3</f>
        <v>Raide 75</v>
      </c>
    </row>
    <row r="16" spans="1:82" ht="13.2" customHeight="1" x14ac:dyDescent="0.25">
      <c r="A16" s="87"/>
      <c r="B16" s="208" t="s">
        <v>214</v>
      </c>
      <c r="C16" s="207" t="s">
        <v>126</v>
      </c>
      <c r="D16" s="54" t="s">
        <v>90</v>
      </c>
      <c r="E16" s="105">
        <v>0.25</v>
      </c>
      <c r="F16" s="64">
        <f>VLOOKUP(Vastaukset_raiteet!E9,Valikot!$H$6:$J$10,3,FALSE)</f>
        <v>0</v>
      </c>
      <c r="G16" s="64">
        <f>VLOOKUP(Vastaukset_raiteet!F9,Valikot!$H$6:$J$10,3,FALSE)</f>
        <v>0</v>
      </c>
      <c r="H16" s="64">
        <f>VLOOKUP(Vastaukset_raiteet!G9,Valikot!$H$6:$J$10,3,FALSE)</f>
        <v>0</v>
      </c>
      <c r="I16" s="64">
        <f>VLOOKUP(Vastaukset_raiteet!H9,Valikot!$H$6:$J$10,3,FALSE)</f>
        <v>0</v>
      </c>
      <c r="J16" s="64">
        <f>VLOOKUP(Vastaukset_raiteet!I9,Valikot!$H$6:$J$10,3,FALSE)</f>
        <v>0</v>
      </c>
      <c r="K16" s="64">
        <f>VLOOKUP(Vastaukset_raiteet!J9,Valikot!$H$6:$J$10,3,FALSE)</f>
        <v>0</v>
      </c>
      <c r="L16" s="64">
        <f>VLOOKUP(Vastaukset_raiteet!K9,Valikot!$H$6:$J$10,3,FALSE)</f>
        <v>0</v>
      </c>
      <c r="M16" s="64">
        <f>VLOOKUP(Vastaukset_raiteet!L9,Valikot!$H$6:$J$10,3,FALSE)</f>
        <v>0</v>
      </c>
      <c r="N16" s="64">
        <f>VLOOKUP(Vastaukset_raiteet!M9,Valikot!$H$6:$J$10,3,FALSE)</f>
        <v>0</v>
      </c>
      <c r="O16" s="64">
        <f>VLOOKUP(Vastaukset_raiteet!N9,Valikot!$H$6:$J$10,3,FALSE)</f>
        <v>0</v>
      </c>
      <c r="P16" s="64">
        <f>VLOOKUP(Vastaukset_raiteet!O9,Valikot!$H$6:$J$10,3,FALSE)</f>
        <v>0</v>
      </c>
      <c r="Q16" s="64">
        <f>VLOOKUP(Vastaukset_raiteet!P9,Valikot!$H$6:$J$10,3,FALSE)</f>
        <v>0</v>
      </c>
      <c r="R16" s="64">
        <f>VLOOKUP(Vastaukset_raiteet!Q9,Valikot!$H$6:$J$10,3,FALSE)</f>
        <v>0</v>
      </c>
      <c r="S16" s="64">
        <f>VLOOKUP(Vastaukset_raiteet!R9,Valikot!$H$6:$J$10,3,FALSE)</f>
        <v>0</v>
      </c>
      <c r="T16" s="64">
        <f>VLOOKUP(Vastaukset_raiteet!S9,Valikot!$H$6:$J$10,3,FALSE)</f>
        <v>0</v>
      </c>
      <c r="U16" s="64">
        <f>VLOOKUP(Vastaukset_raiteet!T9,Valikot!$H$6:$J$10,3,FALSE)</f>
        <v>0</v>
      </c>
      <c r="V16" s="64">
        <f>VLOOKUP(Vastaukset_raiteet!U9,Valikot!$H$6:$J$10,3,FALSE)</f>
        <v>0</v>
      </c>
      <c r="W16" s="64">
        <f>VLOOKUP(Vastaukset_raiteet!V9,Valikot!$H$6:$J$10,3,FALSE)</f>
        <v>0</v>
      </c>
      <c r="X16" s="64">
        <f>VLOOKUP(Vastaukset_raiteet!W9,Valikot!$H$6:$J$10,3,FALSE)</f>
        <v>0</v>
      </c>
      <c r="Y16" s="64">
        <f>VLOOKUP(Vastaukset_raiteet!X9,Valikot!$H$6:$J$10,3,FALSE)</f>
        <v>0</v>
      </c>
      <c r="Z16" s="64">
        <f>VLOOKUP(Vastaukset_raiteet!Y9,Valikot!$H$6:$J$10,3,FALSE)</f>
        <v>0</v>
      </c>
      <c r="AA16" s="64">
        <f>VLOOKUP(Vastaukset_raiteet!Z9,Valikot!$H$6:$J$10,3,FALSE)</f>
        <v>0</v>
      </c>
      <c r="AB16" s="64">
        <f>VLOOKUP(Vastaukset_raiteet!AA9,Valikot!$H$6:$J$10,3,FALSE)</f>
        <v>0</v>
      </c>
      <c r="AC16" s="64">
        <f>VLOOKUP(Vastaukset_raiteet!AB9,Valikot!$H$6:$J$10,3,FALSE)</f>
        <v>0</v>
      </c>
      <c r="AD16" s="64">
        <f>VLOOKUP(Vastaukset_raiteet!AC9,Valikot!$H$6:$J$10,3,FALSE)</f>
        <v>0</v>
      </c>
      <c r="AE16" s="64">
        <f>VLOOKUP(Vastaukset_raiteet!AD9,Valikot!$H$6:$J$10,3,FALSE)</f>
        <v>0</v>
      </c>
      <c r="AF16" s="64">
        <f>VLOOKUP(Vastaukset_raiteet!AE9,Valikot!$H$6:$J$10,3,FALSE)</f>
        <v>0</v>
      </c>
      <c r="AG16" s="64">
        <f>VLOOKUP(Vastaukset_raiteet!AF9,Valikot!$H$6:$J$10,3,FALSE)</f>
        <v>0</v>
      </c>
      <c r="AH16" s="64">
        <f>VLOOKUP(Vastaukset_raiteet!AG9,Valikot!$H$6:$J$10,3,FALSE)</f>
        <v>0</v>
      </c>
      <c r="AI16" s="64">
        <f>VLOOKUP(Vastaukset_raiteet!AH9,Valikot!$H$6:$J$10,3,FALSE)</f>
        <v>0</v>
      </c>
      <c r="AJ16" s="64">
        <f>VLOOKUP(Vastaukset_raiteet!AI9,Valikot!$H$6:$J$10,3,FALSE)</f>
        <v>0</v>
      </c>
      <c r="AK16" s="64">
        <f>VLOOKUP(Vastaukset_raiteet!AJ9,Valikot!$H$6:$J$10,3,FALSE)</f>
        <v>0</v>
      </c>
      <c r="AL16" s="64">
        <f>VLOOKUP(Vastaukset_raiteet!AK9,Valikot!$H$6:$J$10,3,FALSE)</f>
        <v>0</v>
      </c>
      <c r="AM16" s="64">
        <f>VLOOKUP(Vastaukset_raiteet!AL9,Valikot!$H$6:$J$10,3,FALSE)</f>
        <v>0</v>
      </c>
      <c r="AN16" s="64">
        <f>VLOOKUP(Vastaukset_raiteet!AM9,Valikot!$H$6:$J$10,3,FALSE)</f>
        <v>0</v>
      </c>
      <c r="AO16" s="64">
        <f>VLOOKUP(Vastaukset_raiteet!AN9,Valikot!$H$6:$J$10,3,FALSE)</f>
        <v>0</v>
      </c>
      <c r="AP16" s="64">
        <f>VLOOKUP(Vastaukset_raiteet!AO9,Valikot!$H$6:$J$10,3,FALSE)</f>
        <v>0</v>
      </c>
      <c r="AQ16" s="64">
        <f>VLOOKUP(Vastaukset_raiteet!AP9,Valikot!$H$6:$J$10,3,FALSE)</f>
        <v>0</v>
      </c>
      <c r="AR16" s="64">
        <f>VLOOKUP(Vastaukset_raiteet!AQ9,Valikot!$H$6:$J$10,3,FALSE)</f>
        <v>0</v>
      </c>
      <c r="AS16" s="64">
        <f>VLOOKUP(Vastaukset_raiteet!AR9,Valikot!$H$6:$J$10,3,FALSE)</f>
        <v>0</v>
      </c>
      <c r="AT16" s="64">
        <f>VLOOKUP(Vastaukset_raiteet!AS9,Valikot!$H$6:$J$10,3,FALSE)</f>
        <v>0</v>
      </c>
      <c r="AU16" s="64">
        <f>VLOOKUP(Vastaukset_raiteet!AT9,Valikot!$H$6:$J$10,3,FALSE)</f>
        <v>0</v>
      </c>
      <c r="AV16" s="64">
        <f>VLOOKUP(Vastaukset_raiteet!AU9,Valikot!$H$6:$J$10,3,FALSE)</f>
        <v>0</v>
      </c>
      <c r="AW16" s="64">
        <f>VLOOKUP(Vastaukset_raiteet!AV9,Valikot!$H$6:$J$10,3,FALSE)</f>
        <v>0</v>
      </c>
      <c r="AX16" s="64">
        <f>VLOOKUP(Vastaukset_raiteet!AW9,Valikot!$H$6:$J$10,3,FALSE)</f>
        <v>0</v>
      </c>
      <c r="AY16" s="64">
        <f>VLOOKUP(Vastaukset_raiteet!AX9,Valikot!$H$6:$J$10,3,FALSE)</f>
        <v>0</v>
      </c>
      <c r="AZ16" s="64">
        <f>VLOOKUP(Vastaukset_raiteet!AY9,Valikot!$H$6:$J$10,3,FALSE)</f>
        <v>0</v>
      </c>
      <c r="BA16" s="64">
        <f>VLOOKUP(Vastaukset_raiteet!AZ9,Valikot!$H$6:$J$10,3,FALSE)</f>
        <v>0</v>
      </c>
      <c r="BB16" s="64">
        <f>VLOOKUP(Vastaukset_raiteet!BA9,Valikot!$H$6:$J$10,3,FALSE)</f>
        <v>0</v>
      </c>
      <c r="BC16" s="64">
        <f>VLOOKUP(Vastaukset_raiteet!BB9,Valikot!$H$6:$J$10,3,FALSE)</f>
        <v>0</v>
      </c>
      <c r="BD16" s="64">
        <f>VLOOKUP(Vastaukset_raiteet!BC9,Valikot!$H$6:$J$10,3,FALSE)</f>
        <v>0</v>
      </c>
      <c r="BE16" s="64">
        <f>VLOOKUP(Vastaukset_raiteet!BD9,Valikot!$H$6:$J$10,3,FALSE)</f>
        <v>0</v>
      </c>
      <c r="BF16" s="64">
        <f>VLOOKUP(Vastaukset_raiteet!BE9,Valikot!$H$6:$J$10,3,FALSE)</f>
        <v>0</v>
      </c>
      <c r="BG16" s="64">
        <f>VLOOKUP(Vastaukset_raiteet!BF9,Valikot!$H$6:$J$10,3,FALSE)</f>
        <v>0</v>
      </c>
      <c r="BH16" s="64">
        <f>VLOOKUP(Vastaukset_raiteet!BG9,Valikot!$H$6:$J$10,3,FALSE)</f>
        <v>0</v>
      </c>
      <c r="BI16" s="64">
        <f>VLOOKUP(Vastaukset_raiteet!BH9,Valikot!$H$6:$J$10,3,FALSE)</f>
        <v>0</v>
      </c>
      <c r="BJ16" s="64">
        <f>VLOOKUP(Vastaukset_raiteet!BI9,Valikot!$H$6:$J$10,3,FALSE)</f>
        <v>0</v>
      </c>
      <c r="BK16" s="64">
        <f>VLOOKUP(Vastaukset_raiteet!BJ9,Valikot!$H$6:$J$10,3,FALSE)</f>
        <v>0</v>
      </c>
      <c r="BL16" s="64">
        <f>VLOOKUP(Vastaukset_raiteet!BK9,Valikot!$H$6:$J$10,3,FALSE)</f>
        <v>0</v>
      </c>
      <c r="BM16" s="64">
        <f>VLOOKUP(Vastaukset_raiteet!BL9,Valikot!$H$6:$J$10,3,FALSE)</f>
        <v>0</v>
      </c>
      <c r="BN16" s="64">
        <f>VLOOKUP(Vastaukset_raiteet!BM9,Valikot!$H$6:$J$10,3,FALSE)</f>
        <v>0</v>
      </c>
      <c r="BO16" s="64">
        <f>VLOOKUP(Vastaukset_raiteet!BN9,Valikot!$H$6:$J$10,3,FALSE)</f>
        <v>0</v>
      </c>
      <c r="BP16" s="64">
        <f>VLOOKUP(Vastaukset_raiteet!BO9,Valikot!$H$6:$J$10,3,FALSE)</f>
        <v>0</v>
      </c>
      <c r="BQ16" s="64">
        <f>VLOOKUP(Vastaukset_raiteet!BP9,Valikot!$H$6:$J$10,3,FALSE)</f>
        <v>0</v>
      </c>
      <c r="BR16" s="64">
        <f>VLOOKUP(Vastaukset_raiteet!BQ9,Valikot!$H$6:$J$10,3,FALSE)</f>
        <v>0</v>
      </c>
      <c r="BS16" s="64">
        <f>VLOOKUP(Vastaukset_raiteet!BR9,Valikot!$H$6:$J$10,3,FALSE)</f>
        <v>0</v>
      </c>
      <c r="BT16" s="64">
        <f>VLOOKUP(Vastaukset_raiteet!BS9,Valikot!$H$6:$J$10,3,FALSE)</f>
        <v>0</v>
      </c>
      <c r="BU16" s="64">
        <f>VLOOKUP(Vastaukset_raiteet!BT9,Valikot!$H$6:$J$10,3,FALSE)</f>
        <v>0</v>
      </c>
      <c r="BV16" s="64">
        <f>VLOOKUP(Vastaukset_raiteet!BU9,Valikot!$H$6:$J$10,3,FALSE)</f>
        <v>0</v>
      </c>
      <c r="BW16" s="64">
        <f>VLOOKUP(Vastaukset_raiteet!BV9,Valikot!$H$6:$J$10,3,FALSE)</f>
        <v>0</v>
      </c>
      <c r="BX16" s="64">
        <f>VLOOKUP(Vastaukset_raiteet!BW9,Valikot!$H$6:$J$10,3,FALSE)</f>
        <v>0</v>
      </c>
      <c r="BY16" s="64">
        <f>VLOOKUP(Vastaukset_raiteet!BX9,Valikot!$H$6:$J$10,3,FALSE)</f>
        <v>0</v>
      </c>
      <c r="BZ16" s="64">
        <f>VLOOKUP(Vastaukset_raiteet!BY9,Valikot!$H$6:$J$10,3,FALSE)</f>
        <v>0</v>
      </c>
      <c r="CA16" s="64">
        <f>VLOOKUP(Vastaukset_raiteet!BZ9,Valikot!$H$6:$J$10,3,FALSE)</f>
        <v>0</v>
      </c>
      <c r="CB16" s="64">
        <f>VLOOKUP(Vastaukset_raiteet!CA9,Valikot!$H$6:$J$10,3,FALSE)</f>
        <v>0</v>
      </c>
    </row>
    <row r="17" spans="2:80" x14ac:dyDescent="0.25">
      <c r="B17" s="208"/>
      <c r="C17" s="207"/>
      <c r="D17" s="54" t="s">
        <v>11</v>
      </c>
      <c r="E17" s="105">
        <v>0.25</v>
      </c>
      <c r="F17" s="64">
        <f>VLOOKUP(Vastaukset_raiteet!E10,Valikot!$M$6:$O$9,3,FALSE)</f>
        <v>0</v>
      </c>
      <c r="G17" s="64">
        <f>VLOOKUP(Vastaukset_raiteet!F10,Valikot!$M$6:$O$9,3,FALSE)</f>
        <v>0</v>
      </c>
      <c r="H17" s="64">
        <f>VLOOKUP(Vastaukset_raiteet!G10,Valikot!$M$6:$O$9,3,FALSE)</f>
        <v>0</v>
      </c>
      <c r="I17" s="64">
        <f>VLOOKUP(Vastaukset_raiteet!H10,Valikot!$M$6:$O$9,3,FALSE)</f>
        <v>0</v>
      </c>
      <c r="J17" s="64">
        <f>VLOOKUP(Vastaukset_raiteet!I10,Valikot!$M$6:$O$9,3,FALSE)</f>
        <v>0</v>
      </c>
      <c r="K17" s="64">
        <f>VLOOKUP(Vastaukset_raiteet!J10,Valikot!$M$6:$O$9,3,FALSE)</f>
        <v>0</v>
      </c>
      <c r="L17" s="64">
        <f>VLOOKUP(Vastaukset_raiteet!K10,Valikot!$M$6:$O$9,3,FALSE)</f>
        <v>0</v>
      </c>
      <c r="M17" s="64">
        <f>VLOOKUP(Vastaukset_raiteet!L10,Valikot!$M$6:$O$9,3,FALSE)</f>
        <v>0</v>
      </c>
      <c r="N17" s="64">
        <f>VLOOKUP(Vastaukset_raiteet!M10,Valikot!$M$6:$O$9,3,FALSE)</f>
        <v>0</v>
      </c>
      <c r="O17" s="64">
        <f>VLOOKUP(Vastaukset_raiteet!N10,Valikot!$M$6:$O$9,3,FALSE)</f>
        <v>0</v>
      </c>
      <c r="P17" s="64">
        <f>VLOOKUP(Vastaukset_raiteet!O10,Valikot!$M$6:$O$9,3,FALSE)</f>
        <v>0</v>
      </c>
      <c r="Q17" s="64">
        <f>VLOOKUP(Vastaukset_raiteet!P10,Valikot!$M$6:$O$9,3,FALSE)</f>
        <v>0</v>
      </c>
      <c r="R17" s="64">
        <f>VLOOKUP(Vastaukset_raiteet!Q10,Valikot!$M$6:$O$9,3,FALSE)</f>
        <v>0</v>
      </c>
      <c r="S17" s="64">
        <f>VLOOKUP(Vastaukset_raiteet!R10,Valikot!$M$6:$O$9,3,FALSE)</f>
        <v>0</v>
      </c>
      <c r="T17" s="64">
        <f>VLOOKUP(Vastaukset_raiteet!S10,Valikot!$M$6:$O$9,3,FALSE)</f>
        <v>0</v>
      </c>
      <c r="U17" s="64">
        <f>VLOOKUP(Vastaukset_raiteet!T10,Valikot!$M$6:$O$9,3,FALSE)</f>
        <v>0</v>
      </c>
      <c r="V17" s="64">
        <f>VLOOKUP(Vastaukset_raiteet!U10,Valikot!$M$6:$O$9,3,FALSE)</f>
        <v>0</v>
      </c>
      <c r="W17" s="64">
        <f>VLOOKUP(Vastaukset_raiteet!V10,Valikot!$M$6:$O$9,3,FALSE)</f>
        <v>0</v>
      </c>
      <c r="X17" s="64">
        <f>VLOOKUP(Vastaukset_raiteet!W10,Valikot!$M$6:$O$9,3,FALSE)</f>
        <v>0</v>
      </c>
      <c r="Y17" s="64">
        <f>VLOOKUP(Vastaukset_raiteet!X10,Valikot!$M$6:$O$9,3,FALSE)</f>
        <v>0</v>
      </c>
      <c r="Z17" s="64">
        <f>VLOOKUP(Vastaukset_raiteet!Y10,Valikot!$M$6:$O$9,3,FALSE)</f>
        <v>0</v>
      </c>
      <c r="AA17" s="64">
        <f>VLOOKUP(Vastaukset_raiteet!Z10,Valikot!$M$6:$O$9,3,FALSE)</f>
        <v>0</v>
      </c>
      <c r="AB17" s="64">
        <f>VLOOKUP(Vastaukset_raiteet!AA10,Valikot!$M$6:$O$9,3,FALSE)</f>
        <v>0</v>
      </c>
      <c r="AC17" s="64">
        <f>VLOOKUP(Vastaukset_raiteet!AB10,Valikot!$M$6:$O$9,3,FALSE)</f>
        <v>0</v>
      </c>
      <c r="AD17" s="64">
        <f>VLOOKUP(Vastaukset_raiteet!AC10,Valikot!$M$6:$O$9,3,FALSE)</f>
        <v>0</v>
      </c>
      <c r="AE17" s="64">
        <f>VLOOKUP(Vastaukset_raiteet!AD10,Valikot!$M$6:$O$9,3,FALSE)</f>
        <v>0</v>
      </c>
      <c r="AF17" s="64">
        <f>VLOOKUP(Vastaukset_raiteet!AE10,Valikot!$M$6:$O$9,3,FALSE)</f>
        <v>0</v>
      </c>
      <c r="AG17" s="64">
        <f>VLOOKUP(Vastaukset_raiteet!AF10,Valikot!$M$6:$O$9,3,FALSE)</f>
        <v>0</v>
      </c>
      <c r="AH17" s="64">
        <f>VLOOKUP(Vastaukset_raiteet!AG10,Valikot!$M$6:$O$9,3,FALSE)</f>
        <v>0</v>
      </c>
      <c r="AI17" s="64">
        <f>VLOOKUP(Vastaukset_raiteet!AH10,Valikot!$M$6:$O$9,3,FALSE)</f>
        <v>0</v>
      </c>
      <c r="AJ17" s="64">
        <f>VLOOKUP(Vastaukset_raiteet!AI10,Valikot!$M$6:$O$9,3,FALSE)</f>
        <v>0</v>
      </c>
      <c r="AK17" s="64">
        <f>VLOOKUP(Vastaukset_raiteet!AJ10,Valikot!$M$6:$O$9,3,FALSE)</f>
        <v>0</v>
      </c>
      <c r="AL17" s="64">
        <f>VLOOKUP(Vastaukset_raiteet!AK10,Valikot!$M$6:$O$9,3,FALSE)</f>
        <v>0</v>
      </c>
      <c r="AM17" s="64">
        <f>VLOOKUP(Vastaukset_raiteet!AL10,Valikot!$M$6:$O$9,3,FALSE)</f>
        <v>0</v>
      </c>
      <c r="AN17" s="64">
        <f>VLOOKUP(Vastaukset_raiteet!AM10,Valikot!$M$6:$O$9,3,FALSE)</f>
        <v>0</v>
      </c>
      <c r="AO17" s="64">
        <f>VLOOKUP(Vastaukset_raiteet!AN10,Valikot!$M$6:$O$9,3,FALSE)</f>
        <v>0</v>
      </c>
      <c r="AP17" s="64">
        <f>VLOOKUP(Vastaukset_raiteet!AO10,Valikot!$M$6:$O$9,3,FALSE)</f>
        <v>0</v>
      </c>
      <c r="AQ17" s="64">
        <f>VLOOKUP(Vastaukset_raiteet!AP10,Valikot!$M$6:$O$9,3,FALSE)</f>
        <v>0</v>
      </c>
      <c r="AR17" s="64">
        <f>VLOOKUP(Vastaukset_raiteet!AQ10,Valikot!$M$6:$O$9,3,FALSE)</f>
        <v>0</v>
      </c>
      <c r="AS17" s="64">
        <f>VLOOKUP(Vastaukset_raiteet!AR10,Valikot!$M$6:$O$9,3,FALSE)</f>
        <v>0</v>
      </c>
      <c r="AT17" s="64">
        <f>VLOOKUP(Vastaukset_raiteet!AS10,Valikot!$M$6:$O$9,3,FALSE)</f>
        <v>0</v>
      </c>
      <c r="AU17" s="64">
        <f>VLOOKUP(Vastaukset_raiteet!AT10,Valikot!$M$6:$O$9,3,FALSE)</f>
        <v>0</v>
      </c>
      <c r="AV17" s="64">
        <f>VLOOKUP(Vastaukset_raiteet!AU10,Valikot!$M$6:$O$9,3,FALSE)</f>
        <v>0</v>
      </c>
      <c r="AW17" s="64">
        <f>VLOOKUP(Vastaukset_raiteet!AV10,Valikot!$M$6:$O$9,3,FALSE)</f>
        <v>0</v>
      </c>
      <c r="AX17" s="64">
        <f>VLOOKUP(Vastaukset_raiteet!AW10,Valikot!$M$6:$O$9,3,FALSE)</f>
        <v>0</v>
      </c>
      <c r="AY17" s="64">
        <f>VLOOKUP(Vastaukset_raiteet!AX10,Valikot!$M$6:$O$9,3,FALSE)</f>
        <v>0</v>
      </c>
      <c r="AZ17" s="64">
        <f>VLOOKUP(Vastaukset_raiteet!AY10,Valikot!$M$6:$O$9,3,FALSE)</f>
        <v>0</v>
      </c>
      <c r="BA17" s="64">
        <f>VLOOKUP(Vastaukset_raiteet!AZ10,Valikot!$M$6:$O$9,3,FALSE)</f>
        <v>0</v>
      </c>
      <c r="BB17" s="64">
        <f>VLOOKUP(Vastaukset_raiteet!BA10,Valikot!$M$6:$O$9,3,FALSE)</f>
        <v>0</v>
      </c>
      <c r="BC17" s="64">
        <f>VLOOKUP(Vastaukset_raiteet!BB10,Valikot!$M$6:$O$9,3,FALSE)</f>
        <v>0</v>
      </c>
      <c r="BD17" s="64">
        <f>VLOOKUP(Vastaukset_raiteet!BC10,Valikot!$M$6:$O$9,3,FALSE)</f>
        <v>0</v>
      </c>
      <c r="BE17" s="64">
        <f>VLOOKUP(Vastaukset_raiteet!BD10,Valikot!$M$6:$O$9,3,FALSE)</f>
        <v>0</v>
      </c>
      <c r="BF17" s="64">
        <f>VLOOKUP(Vastaukset_raiteet!BE10,Valikot!$M$6:$O$9,3,FALSE)</f>
        <v>0</v>
      </c>
      <c r="BG17" s="64">
        <f>VLOOKUP(Vastaukset_raiteet!BF10,Valikot!$M$6:$O$9,3,FALSE)</f>
        <v>0</v>
      </c>
      <c r="BH17" s="64">
        <f>VLOOKUP(Vastaukset_raiteet!BG10,Valikot!$M$6:$O$9,3,FALSE)</f>
        <v>0</v>
      </c>
      <c r="BI17" s="64">
        <f>VLOOKUP(Vastaukset_raiteet!BH10,Valikot!$M$6:$O$9,3,FALSE)</f>
        <v>0</v>
      </c>
      <c r="BJ17" s="64">
        <f>VLOOKUP(Vastaukset_raiteet!BI10,Valikot!$M$6:$O$9,3,FALSE)</f>
        <v>0</v>
      </c>
      <c r="BK17" s="64">
        <f>VLOOKUP(Vastaukset_raiteet!BJ10,Valikot!$M$6:$O$9,3,FALSE)</f>
        <v>0</v>
      </c>
      <c r="BL17" s="64">
        <f>VLOOKUP(Vastaukset_raiteet!BK10,Valikot!$M$6:$O$9,3,FALSE)</f>
        <v>0</v>
      </c>
      <c r="BM17" s="64">
        <f>VLOOKUP(Vastaukset_raiteet!BL10,Valikot!$M$6:$O$9,3,FALSE)</f>
        <v>0</v>
      </c>
      <c r="BN17" s="64">
        <f>VLOOKUP(Vastaukset_raiteet!BM10,Valikot!$M$6:$O$9,3,FALSE)</f>
        <v>0</v>
      </c>
      <c r="BO17" s="64">
        <f>VLOOKUP(Vastaukset_raiteet!BN10,Valikot!$M$6:$O$9,3,FALSE)</f>
        <v>0</v>
      </c>
      <c r="BP17" s="64">
        <f>VLOOKUP(Vastaukset_raiteet!BO10,Valikot!$M$6:$O$9,3,FALSE)</f>
        <v>0</v>
      </c>
      <c r="BQ17" s="64">
        <f>VLOOKUP(Vastaukset_raiteet!BP10,Valikot!$M$6:$O$9,3,FALSE)</f>
        <v>0</v>
      </c>
      <c r="BR17" s="64">
        <f>VLOOKUP(Vastaukset_raiteet!BQ10,Valikot!$M$6:$O$9,3,FALSE)</f>
        <v>0</v>
      </c>
      <c r="BS17" s="64">
        <f>VLOOKUP(Vastaukset_raiteet!BR10,Valikot!$M$6:$O$9,3,FALSE)</f>
        <v>0</v>
      </c>
      <c r="BT17" s="64">
        <f>VLOOKUP(Vastaukset_raiteet!BS10,Valikot!$M$6:$O$9,3,FALSE)</f>
        <v>0</v>
      </c>
      <c r="BU17" s="64">
        <f>VLOOKUP(Vastaukset_raiteet!BT10,Valikot!$M$6:$O$9,3,FALSE)</f>
        <v>0</v>
      </c>
      <c r="BV17" s="64">
        <f>VLOOKUP(Vastaukset_raiteet!BU10,Valikot!$M$6:$O$9,3,FALSE)</f>
        <v>0</v>
      </c>
      <c r="BW17" s="64">
        <f>VLOOKUP(Vastaukset_raiteet!BV10,Valikot!$M$6:$O$9,3,FALSE)</f>
        <v>0</v>
      </c>
      <c r="BX17" s="64">
        <f>VLOOKUP(Vastaukset_raiteet!BW10,Valikot!$M$6:$O$9,3,FALSE)</f>
        <v>0</v>
      </c>
      <c r="BY17" s="64">
        <f>VLOOKUP(Vastaukset_raiteet!BX10,Valikot!$M$6:$O$9,3,FALSE)</f>
        <v>0</v>
      </c>
      <c r="BZ17" s="64">
        <f>VLOOKUP(Vastaukset_raiteet!BY10,Valikot!$M$6:$O$9,3,FALSE)</f>
        <v>0</v>
      </c>
      <c r="CA17" s="64">
        <f>VLOOKUP(Vastaukset_raiteet!BZ10,Valikot!$M$6:$O$9,3,FALSE)</f>
        <v>0</v>
      </c>
      <c r="CB17" s="64">
        <f>VLOOKUP(Vastaukset_raiteet!CA10,Valikot!$M$6:$O$9,3,FALSE)</f>
        <v>0</v>
      </c>
    </row>
    <row r="18" spans="2:80" x14ac:dyDescent="0.25">
      <c r="B18" s="208"/>
      <c r="C18" s="207"/>
      <c r="D18" s="54" t="s">
        <v>145</v>
      </c>
      <c r="E18" s="105">
        <v>0.25</v>
      </c>
      <c r="F18" s="64">
        <f>VLOOKUP(Vastaukset_raiteet!E11,Valikot!$H$14:$J$20,3,FALSE)</f>
        <v>0</v>
      </c>
      <c r="G18" s="64">
        <f>VLOOKUP(Vastaukset_raiteet!F11,Valikot!$H$14:$J$20,3,FALSE)</f>
        <v>0</v>
      </c>
      <c r="H18" s="64">
        <f>VLOOKUP(Vastaukset_raiteet!G11,Valikot!$H$14:$J$20,3,FALSE)</f>
        <v>0</v>
      </c>
      <c r="I18" s="64">
        <f>VLOOKUP(Vastaukset_raiteet!H11,Valikot!$H$14:$J$20,3,FALSE)</f>
        <v>0</v>
      </c>
      <c r="J18" s="64">
        <f>VLOOKUP(Vastaukset_raiteet!I11,Valikot!$H$14:$J$20,3,FALSE)</f>
        <v>0</v>
      </c>
      <c r="K18" s="64">
        <f>VLOOKUP(Vastaukset_raiteet!J11,Valikot!$H$14:$J$20,3,FALSE)</f>
        <v>0</v>
      </c>
      <c r="L18" s="64">
        <f>VLOOKUP(Vastaukset_raiteet!K11,Valikot!$H$14:$J$20,3,FALSE)</f>
        <v>0</v>
      </c>
      <c r="M18" s="64">
        <f>VLOOKUP(Vastaukset_raiteet!L11,Valikot!$H$14:$J$20,3,FALSE)</f>
        <v>0</v>
      </c>
      <c r="N18" s="64">
        <f>VLOOKUP(Vastaukset_raiteet!M11,Valikot!$H$14:$J$20,3,FALSE)</f>
        <v>0</v>
      </c>
      <c r="O18" s="64">
        <f>VLOOKUP(Vastaukset_raiteet!N11,Valikot!$H$14:$J$20,3,FALSE)</f>
        <v>0</v>
      </c>
      <c r="P18" s="64">
        <f>VLOOKUP(Vastaukset_raiteet!O11,Valikot!$H$14:$J$20,3,FALSE)</f>
        <v>0</v>
      </c>
      <c r="Q18" s="64">
        <f>VLOOKUP(Vastaukset_raiteet!P11,Valikot!$H$14:$J$20,3,FALSE)</f>
        <v>0</v>
      </c>
      <c r="R18" s="64">
        <f>VLOOKUP(Vastaukset_raiteet!Q11,Valikot!$H$14:$J$20,3,FALSE)</f>
        <v>0</v>
      </c>
      <c r="S18" s="64">
        <f>VLOOKUP(Vastaukset_raiteet!R11,Valikot!$H$14:$J$20,3,FALSE)</f>
        <v>0</v>
      </c>
      <c r="T18" s="64">
        <f>VLOOKUP(Vastaukset_raiteet!S11,Valikot!$H$14:$J$20,3,FALSE)</f>
        <v>0</v>
      </c>
      <c r="U18" s="64">
        <f>VLOOKUP(Vastaukset_raiteet!T11,Valikot!$H$14:$J$20,3,FALSE)</f>
        <v>0</v>
      </c>
      <c r="V18" s="64">
        <f>VLOOKUP(Vastaukset_raiteet!U11,Valikot!$H$14:$J$20,3,FALSE)</f>
        <v>0</v>
      </c>
      <c r="W18" s="64">
        <f>VLOOKUP(Vastaukset_raiteet!V11,Valikot!$H$14:$J$20,3,FALSE)</f>
        <v>0</v>
      </c>
      <c r="X18" s="64">
        <f>VLOOKUP(Vastaukset_raiteet!W11,Valikot!$H$14:$J$20,3,FALSE)</f>
        <v>0</v>
      </c>
      <c r="Y18" s="64">
        <f>VLOOKUP(Vastaukset_raiteet!X11,Valikot!$H$14:$J$20,3,FALSE)</f>
        <v>0</v>
      </c>
      <c r="Z18" s="64">
        <f>VLOOKUP(Vastaukset_raiteet!Y11,Valikot!$H$14:$J$20,3,FALSE)</f>
        <v>0</v>
      </c>
      <c r="AA18" s="64">
        <f>VLOOKUP(Vastaukset_raiteet!Z11,Valikot!$H$14:$J$20,3,FALSE)</f>
        <v>0</v>
      </c>
      <c r="AB18" s="64">
        <f>VLOOKUP(Vastaukset_raiteet!AA11,Valikot!$H$14:$J$20,3,FALSE)</f>
        <v>0</v>
      </c>
      <c r="AC18" s="64">
        <f>VLOOKUP(Vastaukset_raiteet!AB11,Valikot!$H$14:$J$20,3,FALSE)</f>
        <v>0</v>
      </c>
      <c r="AD18" s="64">
        <f>VLOOKUP(Vastaukset_raiteet!AC11,Valikot!$H$14:$J$20,3,FALSE)</f>
        <v>0</v>
      </c>
      <c r="AE18" s="64">
        <f>VLOOKUP(Vastaukset_raiteet!AD11,Valikot!$H$14:$J$20,3,FALSE)</f>
        <v>0</v>
      </c>
      <c r="AF18" s="64">
        <f>VLOOKUP(Vastaukset_raiteet!AE11,Valikot!$H$14:$J$20,3,FALSE)</f>
        <v>0</v>
      </c>
      <c r="AG18" s="64">
        <f>VLOOKUP(Vastaukset_raiteet!AF11,Valikot!$H$14:$J$20,3,FALSE)</f>
        <v>0</v>
      </c>
      <c r="AH18" s="64">
        <f>VLOOKUP(Vastaukset_raiteet!AG11,Valikot!$H$14:$J$20,3,FALSE)</f>
        <v>0</v>
      </c>
      <c r="AI18" s="64">
        <f>VLOOKUP(Vastaukset_raiteet!AH11,Valikot!$H$14:$J$20,3,FALSE)</f>
        <v>0</v>
      </c>
      <c r="AJ18" s="64">
        <f>VLOOKUP(Vastaukset_raiteet!AI11,Valikot!$H$14:$J$20,3,FALSE)</f>
        <v>0</v>
      </c>
      <c r="AK18" s="64">
        <f>VLOOKUP(Vastaukset_raiteet!AJ11,Valikot!$H$14:$J$20,3,FALSE)</f>
        <v>0</v>
      </c>
      <c r="AL18" s="64">
        <f>VLOOKUP(Vastaukset_raiteet!AK11,Valikot!$H$14:$J$20,3,FALSE)</f>
        <v>0</v>
      </c>
      <c r="AM18" s="64">
        <f>VLOOKUP(Vastaukset_raiteet!AL11,Valikot!$H$14:$J$20,3,FALSE)</f>
        <v>0</v>
      </c>
      <c r="AN18" s="64">
        <f>VLOOKUP(Vastaukset_raiteet!AM11,Valikot!$H$14:$J$20,3,FALSE)</f>
        <v>0</v>
      </c>
      <c r="AO18" s="64">
        <f>VLOOKUP(Vastaukset_raiteet!AN11,Valikot!$H$14:$J$20,3,FALSE)</f>
        <v>0</v>
      </c>
      <c r="AP18" s="64">
        <f>VLOOKUP(Vastaukset_raiteet!AO11,Valikot!$H$14:$J$20,3,FALSE)</f>
        <v>0</v>
      </c>
      <c r="AQ18" s="64">
        <f>VLOOKUP(Vastaukset_raiteet!AP11,Valikot!$H$14:$J$20,3,FALSE)</f>
        <v>0</v>
      </c>
      <c r="AR18" s="64">
        <f>VLOOKUP(Vastaukset_raiteet!AQ11,Valikot!$H$14:$J$20,3,FALSE)</f>
        <v>0</v>
      </c>
      <c r="AS18" s="64">
        <f>VLOOKUP(Vastaukset_raiteet!AR11,Valikot!$H$14:$J$20,3,FALSE)</f>
        <v>0</v>
      </c>
      <c r="AT18" s="64">
        <f>VLOOKUP(Vastaukset_raiteet!AS11,Valikot!$H$14:$J$20,3,FALSE)</f>
        <v>0</v>
      </c>
      <c r="AU18" s="64">
        <f>VLOOKUP(Vastaukset_raiteet!AT11,Valikot!$H$14:$J$20,3,FALSE)</f>
        <v>0</v>
      </c>
      <c r="AV18" s="64">
        <f>VLOOKUP(Vastaukset_raiteet!AU11,Valikot!$H$14:$J$20,3,FALSE)</f>
        <v>0</v>
      </c>
      <c r="AW18" s="64">
        <f>VLOOKUP(Vastaukset_raiteet!AV11,Valikot!$H$14:$J$20,3,FALSE)</f>
        <v>0</v>
      </c>
      <c r="AX18" s="64">
        <f>VLOOKUP(Vastaukset_raiteet!AW11,Valikot!$H$14:$J$20,3,FALSE)</f>
        <v>0</v>
      </c>
      <c r="AY18" s="64">
        <f>VLOOKUP(Vastaukset_raiteet!AX11,Valikot!$H$14:$J$20,3,FALSE)</f>
        <v>0</v>
      </c>
      <c r="AZ18" s="64">
        <f>VLOOKUP(Vastaukset_raiteet!AY11,Valikot!$H$14:$J$20,3,FALSE)</f>
        <v>0</v>
      </c>
      <c r="BA18" s="64">
        <f>VLOOKUP(Vastaukset_raiteet!AZ11,Valikot!$H$14:$J$20,3,FALSE)</f>
        <v>0</v>
      </c>
      <c r="BB18" s="64">
        <f>VLOOKUP(Vastaukset_raiteet!BA11,Valikot!$H$14:$J$20,3,FALSE)</f>
        <v>0</v>
      </c>
      <c r="BC18" s="64">
        <f>VLOOKUP(Vastaukset_raiteet!BB11,Valikot!$H$14:$J$20,3,FALSE)</f>
        <v>0</v>
      </c>
      <c r="BD18" s="64">
        <f>VLOOKUP(Vastaukset_raiteet!BC11,Valikot!$H$14:$J$20,3,FALSE)</f>
        <v>0</v>
      </c>
      <c r="BE18" s="64">
        <f>VLOOKUP(Vastaukset_raiteet!BD11,Valikot!$H$14:$J$20,3,FALSE)</f>
        <v>0</v>
      </c>
      <c r="BF18" s="64">
        <f>VLOOKUP(Vastaukset_raiteet!BE11,Valikot!$H$14:$J$20,3,FALSE)</f>
        <v>0</v>
      </c>
      <c r="BG18" s="64">
        <f>VLOOKUP(Vastaukset_raiteet!BF11,Valikot!$H$14:$J$20,3,FALSE)</f>
        <v>0</v>
      </c>
      <c r="BH18" s="64">
        <f>VLOOKUP(Vastaukset_raiteet!BG11,Valikot!$H$14:$J$20,3,FALSE)</f>
        <v>0</v>
      </c>
      <c r="BI18" s="64">
        <f>VLOOKUP(Vastaukset_raiteet!BH11,Valikot!$H$14:$J$20,3,FALSE)</f>
        <v>0</v>
      </c>
      <c r="BJ18" s="64">
        <f>VLOOKUP(Vastaukset_raiteet!BI11,Valikot!$H$14:$J$20,3,FALSE)</f>
        <v>0</v>
      </c>
      <c r="BK18" s="64">
        <f>VLOOKUP(Vastaukset_raiteet!BJ11,Valikot!$H$14:$J$20,3,FALSE)</f>
        <v>0</v>
      </c>
      <c r="BL18" s="64">
        <f>VLOOKUP(Vastaukset_raiteet!BK11,Valikot!$H$14:$J$20,3,FALSE)</f>
        <v>0</v>
      </c>
      <c r="BM18" s="64">
        <f>VLOOKUP(Vastaukset_raiteet!BL11,Valikot!$H$14:$J$20,3,FALSE)</f>
        <v>0</v>
      </c>
      <c r="BN18" s="64">
        <f>VLOOKUP(Vastaukset_raiteet!BM11,Valikot!$H$14:$J$20,3,FALSE)</f>
        <v>0</v>
      </c>
      <c r="BO18" s="64">
        <f>VLOOKUP(Vastaukset_raiteet!BN11,Valikot!$H$14:$J$20,3,FALSE)</f>
        <v>0</v>
      </c>
      <c r="BP18" s="64">
        <f>VLOOKUP(Vastaukset_raiteet!BO11,Valikot!$H$14:$J$20,3,FALSE)</f>
        <v>0</v>
      </c>
      <c r="BQ18" s="64">
        <f>VLOOKUP(Vastaukset_raiteet!BP11,Valikot!$H$14:$J$20,3,FALSE)</f>
        <v>0</v>
      </c>
      <c r="BR18" s="64">
        <f>VLOOKUP(Vastaukset_raiteet!BQ11,Valikot!$H$14:$J$20,3,FALSE)</f>
        <v>0</v>
      </c>
      <c r="BS18" s="64">
        <f>VLOOKUP(Vastaukset_raiteet!BR11,Valikot!$H$14:$J$20,3,FALSE)</f>
        <v>0</v>
      </c>
      <c r="BT18" s="64">
        <f>VLOOKUP(Vastaukset_raiteet!BS11,Valikot!$H$14:$J$20,3,FALSE)</f>
        <v>0</v>
      </c>
      <c r="BU18" s="64">
        <f>VLOOKUP(Vastaukset_raiteet!BT11,Valikot!$H$14:$J$20,3,FALSE)</f>
        <v>0</v>
      </c>
      <c r="BV18" s="64">
        <f>VLOOKUP(Vastaukset_raiteet!BU11,Valikot!$H$14:$J$20,3,FALSE)</f>
        <v>0</v>
      </c>
      <c r="BW18" s="64">
        <f>VLOOKUP(Vastaukset_raiteet!BV11,Valikot!$H$14:$J$20,3,FALSE)</f>
        <v>0</v>
      </c>
      <c r="BX18" s="64">
        <f>VLOOKUP(Vastaukset_raiteet!BW11,Valikot!$H$14:$J$20,3,FALSE)</f>
        <v>0</v>
      </c>
      <c r="BY18" s="64">
        <f>VLOOKUP(Vastaukset_raiteet!BX11,Valikot!$H$14:$J$20,3,FALSE)</f>
        <v>0</v>
      </c>
      <c r="BZ18" s="64">
        <f>VLOOKUP(Vastaukset_raiteet!BY11,Valikot!$H$14:$J$20,3,FALSE)</f>
        <v>0</v>
      </c>
      <c r="CA18" s="64">
        <f>VLOOKUP(Vastaukset_raiteet!BZ11,Valikot!$H$14:$J$20,3,FALSE)</f>
        <v>0</v>
      </c>
      <c r="CB18" s="64">
        <f>VLOOKUP(Vastaukset_raiteet!CA11,Valikot!$H$14:$J$20,3,FALSE)</f>
        <v>0</v>
      </c>
    </row>
    <row r="19" spans="2:80" x14ac:dyDescent="0.25">
      <c r="B19" s="208"/>
      <c r="C19" s="207"/>
      <c r="D19" s="54" t="s">
        <v>92</v>
      </c>
      <c r="E19" s="105">
        <v>0.25</v>
      </c>
      <c r="F19" s="64">
        <f>VLOOKUP(Vastaukset_raiteet!E12,Valikot!$H$23:$J$28,3,FALSE)</f>
        <v>0</v>
      </c>
      <c r="G19" s="64">
        <f>VLOOKUP(Vastaukset_raiteet!F12,Valikot!$H$23:$J$28,3,FALSE)</f>
        <v>0</v>
      </c>
      <c r="H19" s="64">
        <f>VLOOKUP(Vastaukset_raiteet!G12,Valikot!$H$23:$J$28,3,FALSE)</f>
        <v>0</v>
      </c>
      <c r="I19" s="64">
        <f>VLOOKUP(Vastaukset_raiteet!H12,Valikot!$H$23:$J$28,3,FALSE)</f>
        <v>0</v>
      </c>
      <c r="J19" s="64">
        <f>VLOOKUP(Vastaukset_raiteet!I12,Valikot!$H$23:$J$28,3,FALSE)</f>
        <v>0</v>
      </c>
      <c r="K19" s="64">
        <f>VLOOKUP(Vastaukset_raiteet!J12,Valikot!$H$23:$J$28,3,FALSE)</f>
        <v>0</v>
      </c>
      <c r="L19" s="64">
        <f>VLOOKUP(Vastaukset_raiteet!K12,Valikot!$H$23:$J$28,3,FALSE)</f>
        <v>0</v>
      </c>
      <c r="M19" s="64">
        <f>VLOOKUP(Vastaukset_raiteet!L12,Valikot!$H$23:$J$28,3,FALSE)</f>
        <v>0</v>
      </c>
      <c r="N19" s="64">
        <f>VLOOKUP(Vastaukset_raiteet!M12,Valikot!$H$23:$J$28,3,FALSE)</f>
        <v>0</v>
      </c>
      <c r="O19" s="64">
        <f>VLOOKUP(Vastaukset_raiteet!N12,Valikot!$H$23:$J$28,3,FALSE)</f>
        <v>0</v>
      </c>
      <c r="P19" s="64">
        <f>VLOOKUP(Vastaukset_raiteet!O12,Valikot!$H$23:$J$28,3,FALSE)</f>
        <v>0</v>
      </c>
      <c r="Q19" s="64">
        <f>VLOOKUP(Vastaukset_raiteet!P12,Valikot!$H$23:$J$28,3,FALSE)</f>
        <v>0</v>
      </c>
      <c r="R19" s="64">
        <f>VLOOKUP(Vastaukset_raiteet!Q12,Valikot!$H$23:$J$28,3,FALSE)</f>
        <v>0</v>
      </c>
      <c r="S19" s="64">
        <f>VLOOKUP(Vastaukset_raiteet!R12,Valikot!$H$23:$J$28,3,FALSE)</f>
        <v>0</v>
      </c>
      <c r="T19" s="64">
        <f>VLOOKUP(Vastaukset_raiteet!S12,Valikot!$H$23:$J$28,3,FALSE)</f>
        <v>0</v>
      </c>
      <c r="U19" s="64">
        <f>VLOOKUP(Vastaukset_raiteet!T12,Valikot!$H$23:$J$28,3,FALSE)</f>
        <v>0</v>
      </c>
      <c r="V19" s="64">
        <f>VLOOKUP(Vastaukset_raiteet!U12,Valikot!$H$23:$J$28,3,FALSE)</f>
        <v>0</v>
      </c>
      <c r="W19" s="64">
        <f>VLOOKUP(Vastaukset_raiteet!V12,Valikot!$H$23:$J$28,3,FALSE)</f>
        <v>0</v>
      </c>
      <c r="X19" s="64">
        <f>VLOOKUP(Vastaukset_raiteet!W12,Valikot!$H$23:$J$28,3,FALSE)</f>
        <v>0</v>
      </c>
      <c r="Y19" s="64">
        <f>VLOOKUP(Vastaukset_raiteet!X12,Valikot!$H$23:$J$28,3,FALSE)</f>
        <v>0</v>
      </c>
      <c r="Z19" s="64">
        <f>VLOOKUP(Vastaukset_raiteet!Y12,Valikot!$H$23:$J$28,3,FALSE)</f>
        <v>0</v>
      </c>
      <c r="AA19" s="64">
        <f>VLOOKUP(Vastaukset_raiteet!Z12,Valikot!$H$23:$J$28,3,FALSE)</f>
        <v>0</v>
      </c>
      <c r="AB19" s="64">
        <f>VLOOKUP(Vastaukset_raiteet!AA12,Valikot!$H$23:$J$28,3,FALSE)</f>
        <v>0</v>
      </c>
      <c r="AC19" s="64">
        <f>VLOOKUP(Vastaukset_raiteet!AB12,Valikot!$H$23:$J$28,3,FALSE)</f>
        <v>0</v>
      </c>
      <c r="AD19" s="64">
        <f>VLOOKUP(Vastaukset_raiteet!AC12,Valikot!$H$23:$J$28,3,FALSE)</f>
        <v>0</v>
      </c>
      <c r="AE19" s="64">
        <f>VLOOKUP(Vastaukset_raiteet!AD12,Valikot!$H$23:$J$28,3,FALSE)</f>
        <v>0</v>
      </c>
      <c r="AF19" s="64">
        <f>VLOOKUP(Vastaukset_raiteet!AE12,Valikot!$H$23:$J$28,3,FALSE)</f>
        <v>0</v>
      </c>
      <c r="AG19" s="64">
        <f>VLOOKUP(Vastaukset_raiteet!AF12,Valikot!$H$23:$J$28,3,FALSE)</f>
        <v>0</v>
      </c>
      <c r="AH19" s="64">
        <f>VLOOKUP(Vastaukset_raiteet!AG12,Valikot!$H$23:$J$28,3,FALSE)</f>
        <v>0</v>
      </c>
      <c r="AI19" s="64">
        <f>VLOOKUP(Vastaukset_raiteet!AH12,Valikot!$H$23:$J$28,3,FALSE)</f>
        <v>0</v>
      </c>
      <c r="AJ19" s="64">
        <f>VLOOKUP(Vastaukset_raiteet!AI12,Valikot!$H$23:$J$28,3,FALSE)</f>
        <v>0</v>
      </c>
      <c r="AK19" s="64">
        <f>VLOOKUP(Vastaukset_raiteet!AJ12,Valikot!$H$23:$J$28,3,FALSE)</f>
        <v>0</v>
      </c>
      <c r="AL19" s="64">
        <f>VLOOKUP(Vastaukset_raiteet!AK12,Valikot!$H$23:$J$28,3,FALSE)</f>
        <v>0</v>
      </c>
      <c r="AM19" s="64">
        <f>VLOOKUP(Vastaukset_raiteet!AL12,Valikot!$H$23:$J$28,3,FALSE)</f>
        <v>0</v>
      </c>
      <c r="AN19" s="64">
        <f>VLOOKUP(Vastaukset_raiteet!AM12,Valikot!$H$23:$J$28,3,FALSE)</f>
        <v>0</v>
      </c>
      <c r="AO19" s="64">
        <f>VLOOKUP(Vastaukset_raiteet!AN12,Valikot!$H$23:$J$28,3,FALSE)</f>
        <v>0</v>
      </c>
      <c r="AP19" s="64">
        <f>VLOOKUP(Vastaukset_raiteet!AO12,Valikot!$H$23:$J$28,3,FALSE)</f>
        <v>0</v>
      </c>
      <c r="AQ19" s="64">
        <f>VLOOKUP(Vastaukset_raiteet!AP12,Valikot!$H$23:$J$28,3,FALSE)</f>
        <v>0</v>
      </c>
      <c r="AR19" s="64">
        <f>VLOOKUP(Vastaukset_raiteet!AQ12,Valikot!$H$23:$J$28,3,FALSE)</f>
        <v>0</v>
      </c>
      <c r="AS19" s="64">
        <f>VLOOKUP(Vastaukset_raiteet!AR12,Valikot!$H$23:$J$28,3,FALSE)</f>
        <v>0</v>
      </c>
      <c r="AT19" s="64">
        <f>VLOOKUP(Vastaukset_raiteet!AS12,Valikot!$H$23:$J$28,3,FALSE)</f>
        <v>0</v>
      </c>
      <c r="AU19" s="64">
        <f>VLOOKUP(Vastaukset_raiteet!AT12,Valikot!$H$23:$J$28,3,FALSE)</f>
        <v>0</v>
      </c>
      <c r="AV19" s="64">
        <f>VLOOKUP(Vastaukset_raiteet!AU12,Valikot!$H$23:$J$28,3,FALSE)</f>
        <v>0</v>
      </c>
      <c r="AW19" s="64">
        <f>VLOOKUP(Vastaukset_raiteet!AV12,Valikot!$H$23:$J$28,3,FALSE)</f>
        <v>0</v>
      </c>
      <c r="AX19" s="64">
        <f>VLOOKUP(Vastaukset_raiteet!AW12,Valikot!$H$23:$J$28,3,FALSE)</f>
        <v>0</v>
      </c>
      <c r="AY19" s="64">
        <f>VLOOKUP(Vastaukset_raiteet!AX12,Valikot!$H$23:$J$28,3,FALSE)</f>
        <v>0</v>
      </c>
      <c r="AZ19" s="64">
        <f>VLOOKUP(Vastaukset_raiteet!AY12,Valikot!$H$23:$J$28,3,FALSE)</f>
        <v>0</v>
      </c>
      <c r="BA19" s="64">
        <f>VLOOKUP(Vastaukset_raiteet!AZ12,Valikot!$H$23:$J$28,3,FALSE)</f>
        <v>0</v>
      </c>
      <c r="BB19" s="64">
        <f>VLOOKUP(Vastaukset_raiteet!BA12,Valikot!$H$23:$J$28,3,FALSE)</f>
        <v>0</v>
      </c>
      <c r="BC19" s="64">
        <f>VLOOKUP(Vastaukset_raiteet!BB12,Valikot!$H$23:$J$28,3,FALSE)</f>
        <v>0</v>
      </c>
      <c r="BD19" s="64">
        <f>VLOOKUP(Vastaukset_raiteet!BC12,Valikot!$H$23:$J$28,3,FALSE)</f>
        <v>0</v>
      </c>
      <c r="BE19" s="64">
        <f>VLOOKUP(Vastaukset_raiteet!BD12,Valikot!$H$23:$J$28,3,FALSE)</f>
        <v>0</v>
      </c>
      <c r="BF19" s="64">
        <f>VLOOKUP(Vastaukset_raiteet!BE12,Valikot!$H$23:$J$28,3,FALSE)</f>
        <v>0</v>
      </c>
      <c r="BG19" s="64">
        <f>VLOOKUP(Vastaukset_raiteet!BF12,Valikot!$H$23:$J$28,3,FALSE)</f>
        <v>0</v>
      </c>
      <c r="BH19" s="64">
        <f>VLOOKUP(Vastaukset_raiteet!BG12,Valikot!$H$23:$J$28,3,FALSE)</f>
        <v>0</v>
      </c>
      <c r="BI19" s="64">
        <f>VLOOKUP(Vastaukset_raiteet!BH12,Valikot!$H$23:$J$28,3,FALSE)</f>
        <v>0</v>
      </c>
      <c r="BJ19" s="64">
        <f>VLOOKUP(Vastaukset_raiteet!BI12,Valikot!$H$23:$J$28,3,FALSE)</f>
        <v>0</v>
      </c>
      <c r="BK19" s="64">
        <f>VLOOKUP(Vastaukset_raiteet!BJ12,Valikot!$H$23:$J$28,3,FALSE)</f>
        <v>0</v>
      </c>
      <c r="BL19" s="64">
        <f>VLOOKUP(Vastaukset_raiteet!BK12,Valikot!$H$23:$J$28,3,FALSE)</f>
        <v>0</v>
      </c>
      <c r="BM19" s="64">
        <f>VLOOKUP(Vastaukset_raiteet!BL12,Valikot!$H$23:$J$28,3,FALSE)</f>
        <v>0</v>
      </c>
      <c r="BN19" s="64">
        <f>VLOOKUP(Vastaukset_raiteet!BM12,Valikot!$H$23:$J$28,3,FALSE)</f>
        <v>0</v>
      </c>
      <c r="BO19" s="64">
        <f>VLOOKUP(Vastaukset_raiteet!BN12,Valikot!$H$23:$J$28,3,FALSE)</f>
        <v>0</v>
      </c>
      <c r="BP19" s="64">
        <f>VLOOKUP(Vastaukset_raiteet!BO12,Valikot!$H$23:$J$28,3,FALSE)</f>
        <v>0</v>
      </c>
      <c r="BQ19" s="64">
        <f>VLOOKUP(Vastaukset_raiteet!BP12,Valikot!$H$23:$J$28,3,FALSE)</f>
        <v>0</v>
      </c>
      <c r="BR19" s="64">
        <f>VLOOKUP(Vastaukset_raiteet!BQ12,Valikot!$H$23:$J$28,3,FALSE)</f>
        <v>0</v>
      </c>
      <c r="BS19" s="64">
        <f>VLOOKUP(Vastaukset_raiteet!BR12,Valikot!$H$23:$J$28,3,FALSE)</f>
        <v>0</v>
      </c>
      <c r="BT19" s="64">
        <f>VLOOKUP(Vastaukset_raiteet!BS12,Valikot!$H$23:$J$28,3,FALSE)</f>
        <v>0</v>
      </c>
      <c r="BU19" s="64">
        <f>VLOOKUP(Vastaukset_raiteet!BT12,Valikot!$H$23:$J$28,3,FALSE)</f>
        <v>0</v>
      </c>
      <c r="BV19" s="64">
        <f>VLOOKUP(Vastaukset_raiteet!BU12,Valikot!$H$23:$J$28,3,FALSE)</f>
        <v>0</v>
      </c>
      <c r="BW19" s="64">
        <f>VLOOKUP(Vastaukset_raiteet!BV12,Valikot!$H$23:$J$28,3,FALSE)</f>
        <v>0</v>
      </c>
      <c r="BX19" s="64">
        <f>VLOOKUP(Vastaukset_raiteet!BW12,Valikot!$H$23:$J$28,3,FALSE)</f>
        <v>0</v>
      </c>
      <c r="BY19" s="64">
        <f>VLOOKUP(Vastaukset_raiteet!BX12,Valikot!$H$23:$J$28,3,FALSE)</f>
        <v>0</v>
      </c>
      <c r="BZ19" s="64">
        <f>VLOOKUP(Vastaukset_raiteet!BY12,Valikot!$H$23:$J$28,3,FALSE)</f>
        <v>0</v>
      </c>
      <c r="CA19" s="64">
        <f>VLOOKUP(Vastaukset_raiteet!BZ12,Valikot!$H$23:$J$28,3,FALSE)</f>
        <v>0</v>
      </c>
      <c r="CB19" s="64">
        <f>VLOOKUP(Vastaukset_raiteet!CA12,Valikot!$H$23:$J$28,3,FALSE)</f>
        <v>0</v>
      </c>
    </row>
    <row r="20" spans="2:80" x14ac:dyDescent="0.25">
      <c r="B20" s="208"/>
      <c r="C20" s="207"/>
      <c r="D20" s="54" t="s">
        <v>212</v>
      </c>
      <c r="E20" s="85">
        <f>SUM(E16:E19)</f>
        <v>1</v>
      </c>
      <c r="F20" s="64">
        <f>$E$16*F16+$E$17*F17+$E$18*F18+$E$19*F19</f>
        <v>0</v>
      </c>
      <c r="G20" s="64">
        <f t="shared" ref="G20:BC20" si="46">$E$16*G16+$E$17*G17+$E$18*G18+$E$19*G19</f>
        <v>0</v>
      </c>
      <c r="H20" s="64">
        <f t="shared" si="46"/>
        <v>0</v>
      </c>
      <c r="I20" s="64">
        <f t="shared" si="46"/>
        <v>0</v>
      </c>
      <c r="J20" s="64">
        <f t="shared" si="46"/>
        <v>0</v>
      </c>
      <c r="K20" s="64">
        <f t="shared" si="46"/>
        <v>0</v>
      </c>
      <c r="L20" s="64">
        <f t="shared" si="46"/>
        <v>0</v>
      </c>
      <c r="M20" s="64">
        <f t="shared" si="46"/>
        <v>0</v>
      </c>
      <c r="N20" s="64">
        <f t="shared" si="46"/>
        <v>0</v>
      </c>
      <c r="O20" s="64">
        <f t="shared" si="46"/>
        <v>0</v>
      </c>
      <c r="P20" s="64">
        <f t="shared" si="46"/>
        <v>0</v>
      </c>
      <c r="Q20" s="64">
        <f t="shared" si="46"/>
        <v>0</v>
      </c>
      <c r="R20" s="64">
        <f t="shared" si="46"/>
        <v>0</v>
      </c>
      <c r="S20" s="64">
        <f t="shared" si="46"/>
        <v>0</v>
      </c>
      <c r="T20" s="64">
        <f t="shared" si="46"/>
        <v>0</v>
      </c>
      <c r="U20" s="64">
        <f t="shared" si="46"/>
        <v>0</v>
      </c>
      <c r="V20" s="64">
        <f t="shared" si="46"/>
        <v>0</v>
      </c>
      <c r="W20" s="64">
        <f t="shared" si="46"/>
        <v>0</v>
      </c>
      <c r="X20" s="64">
        <f t="shared" si="46"/>
        <v>0</v>
      </c>
      <c r="Y20" s="64">
        <f t="shared" si="46"/>
        <v>0</v>
      </c>
      <c r="Z20" s="64">
        <f t="shared" si="46"/>
        <v>0</v>
      </c>
      <c r="AA20" s="64">
        <f t="shared" si="46"/>
        <v>0</v>
      </c>
      <c r="AB20" s="64">
        <f t="shared" si="46"/>
        <v>0</v>
      </c>
      <c r="AC20" s="64">
        <f t="shared" si="46"/>
        <v>0</v>
      </c>
      <c r="AD20" s="64">
        <f t="shared" si="46"/>
        <v>0</v>
      </c>
      <c r="AE20" s="64">
        <f t="shared" si="46"/>
        <v>0</v>
      </c>
      <c r="AF20" s="64">
        <f t="shared" si="46"/>
        <v>0</v>
      </c>
      <c r="AG20" s="64">
        <f t="shared" si="46"/>
        <v>0</v>
      </c>
      <c r="AH20" s="64">
        <f t="shared" si="46"/>
        <v>0</v>
      </c>
      <c r="AI20" s="64">
        <f t="shared" si="46"/>
        <v>0</v>
      </c>
      <c r="AJ20" s="64">
        <f t="shared" si="46"/>
        <v>0</v>
      </c>
      <c r="AK20" s="64">
        <f t="shared" si="46"/>
        <v>0</v>
      </c>
      <c r="AL20" s="64">
        <f t="shared" si="46"/>
        <v>0</v>
      </c>
      <c r="AM20" s="64">
        <f t="shared" si="46"/>
        <v>0</v>
      </c>
      <c r="AN20" s="64">
        <f t="shared" si="46"/>
        <v>0</v>
      </c>
      <c r="AO20" s="64">
        <f t="shared" si="46"/>
        <v>0</v>
      </c>
      <c r="AP20" s="64">
        <f t="shared" si="46"/>
        <v>0</v>
      </c>
      <c r="AQ20" s="64">
        <f t="shared" si="46"/>
        <v>0</v>
      </c>
      <c r="AR20" s="64">
        <f t="shared" si="46"/>
        <v>0</v>
      </c>
      <c r="AS20" s="64">
        <f t="shared" si="46"/>
        <v>0</v>
      </c>
      <c r="AT20" s="64">
        <f t="shared" si="46"/>
        <v>0</v>
      </c>
      <c r="AU20" s="64">
        <f t="shared" si="46"/>
        <v>0</v>
      </c>
      <c r="AV20" s="64">
        <f t="shared" si="46"/>
        <v>0</v>
      </c>
      <c r="AW20" s="64">
        <f t="shared" si="46"/>
        <v>0</v>
      </c>
      <c r="AX20" s="64">
        <f t="shared" si="46"/>
        <v>0</v>
      </c>
      <c r="AY20" s="64">
        <f t="shared" si="46"/>
        <v>0</v>
      </c>
      <c r="AZ20" s="64">
        <f t="shared" si="46"/>
        <v>0</v>
      </c>
      <c r="BA20" s="64">
        <f t="shared" si="46"/>
        <v>0</v>
      </c>
      <c r="BB20" s="64">
        <f t="shared" si="46"/>
        <v>0</v>
      </c>
      <c r="BC20" s="64">
        <f t="shared" si="46"/>
        <v>0</v>
      </c>
      <c r="BD20" s="64">
        <f t="shared" ref="BD20:BM20" si="47">$E$16*BD16+$E$17*BD17+$E$18*BD18+$E$19*BD19</f>
        <v>0</v>
      </c>
      <c r="BE20" s="64">
        <f t="shared" si="47"/>
        <v>0</v>
      </c>
      <c r="BF20" s="64">
        <f t="shared" si="47"/>
        <v>0</v>
      </c>
      <c r="BG20" s="64">
        <f t="shared" si="47"/>
        <v>0</v>
      </c>
      <c r="BH20" s="64">
        <f t="shared" si="47"/>
        <v>0</v>
      </c>
      <c r="BI20" s="64">
        <f t="shared" si="47"/>
        <v>0</v>
      </c>
      <c r="BJ20" s="64">
        <f t="shared" si="47"/>
        <v>0</v>
      </c>
      <c r="BK20" s="64">
        <f t="shared" si="47"/>
        <v>0</v>
      </c>
      <c r="BL20" s="64">
        <f t="shared" si="47"/>
        <v>0</v>
      </c>
      <c r="BM20" s="64">
        <f t="shared" si="47"/>
        <v>0</v>
      </c>
      <c r="BN20" s="64">
        <f t="shared" ref="BN20:CB20" si="48">$E$16*BN16+$E$17*BN17+$E$18*BN18+$E$19*BN19</f>
        <v>0</v>
      </c>
      <c r="BO20" s="64">
        <f t="shared" si="48"/>
        <v>0</v>
      </c>
      <c r="BP20" s="64">
        <f t="shared" si="48"/>
        <v>0</v>
      </c>
      <c r="BQ20" s="64">
        <f t="shared" si="48"/>
        <v>0</v>
      </c>
      <c r="BR20" s="64">
        <f t="shared" si="48"/>
        <v>0</v>
      </c>
      <c r="BS20" s="64">
        <f t="shared" si="48"/>
        <v>0</v>
      </c>
      <c r="BT20" s="64">
        <f t="shared" si="48"/>
        <v>0</v>
      </c>
      <c r="BU20" s="64">
        <f t="shared" si="48"/>
        <v>0</v>
      </c>
      <c r="BV20" s="64">
        <f t="shared" si="48"/>
        <v>0</v>
      </c>
      <c r="BW20" s="64">
        <f t="shared" si="48"/>
        <v>0</v>
      </c>
      <c r="BX20" s="64">
        <f t="shared" si="48"/>
        <v>0</v>
      </c>
      <c r="BY20" s="64">
        <f t="shared" si="48"/>
        <v>0</v>
      </c>
      <c r="BZ20" s="64">
        <f t="shared" si="48"/>
        <v>0</v>
      </c>
      <c r="CA20" s="64">
        <f t="shared" si="48"/>
        <v>0</v>
      </c>
      <c r="CB20" s="64">
        <f t="shared" si="48"/>
        <v>0</v>
      </c>
    </row>
    <row r="22" spans="2:80" x14ac:dyDescent="0.25">
      <c r="G22" s="87"/>
      <c r="H22" s="87"/>
      <c r="I22" s="87"/>
      <c r="J22" s="87"/>
    </row>
    <row r="23" spans="2:80" x14ac:dyDescent="0.25">
      <c r="F23" s="54" t="str">
        <f>Syöttötiedot_raiteet!E3</f>
        <v>Raide 1</v>
      </c>
      <c r="G23" s="54" t="str">
        <f>Syöttötiedot_raiteet!F3</f>
        <v>Raide 2</v>
      </c>
      <c r="H23" s="54" t="str">
        <f>Syöttötiedot_raiteet!G3</f>
        <v>Raide 3</v>
      </c>
      <c r="I23" s="54" t="str">
        <f>Syöttötiedot_raiteet!H3</f>
        <v>Raide 4</v>
      </c>
      <c r="J23" s="54" t="str">
        <f>Syöttötiedot_raiteet!I3</f>
        <v>Raide 5</v>
      </c>
      <c r="K23" s="54" t="str">
        <f>Syöttötiedot_raiteet!J3</f>
        <v>Raide 6</v>
      </c>
      <c r="L23" s="54" t="str">
        <f>Syöttötiedot_raiteet!K3</f>
        <v>Raide 7</v>
      </c>
      <c r="M23" s="54" t="str">
        <f>Syöttötiedot_raiteet!L3</f>
        <v>Raide 8</v>
      </c>
      <c r="N23" s="54" t="str">
        <f>Syöttötiedot_raiteet!M3</f>
        <v>Raide 9</v>
      </c>
      <c r="O23" s="54" t="str">
        <f>Syöttötiedot_raiteet!N3</f>
        <v>Raide 10</v>
      </c>
      <c r="P23" s="54" t="str">
        <f>Syöttötiedot_raiteet!O3</f>
        <v>Raide 11</v>
      </c>
      <c r="Q23" s="54" t="str">
        <f>Syöttötiedot_raiteet!P3</f>
        <v>Raide 12</v>
      </c>
      <c r="R23" s="54" t="str">
        <f>Syöttötiedot_raiteet!Q3</f>
        <v>Raide 13</v>
      </c>
      <c r="S23" s="54" t="str">
        <f>Syöttötiedot_raiteet!R3</f>
        <v>Raide 14</v>
      </c>
      <c r="T23" s="54" t="str">
        <f>Syöttötiedot_raiteet!S3</f>
        <v>Raide 15</v>
      </c>
      <c r="U23" s="54" t="str">
        <f>Syöttötiedot_raiteet!T3</f>
        <v>Raide 16</v>
      </c>
      <c r="V23" s="54" t="str">
        <f>Syöttötiedot_raiteet!U3</f>
        <v>Raide 17</v>
      </c>
      <c r="W23" s="54" t="str">
        <f>Syöttötiedot_raiteet!V3</f>
        <v>Raide 18</v>
      </c>
      <c r="X23" s="54" t="str">
        <f>Syöttötiedot_raiteet!W3</f>
        <v>Raide 19</v>
      </c>
      <c r="Y23" s="54" t="str">
        <f>Syöttötiedot_raiteet!X3</f>
        <v>Raide 20</v>
      </c>
      <c r="Z23" s="54" t="str">
        <f>Syöttötiedot_raiteet!Y3</f>
        <v>Raide 21</v>
      </c>
      <c r="AA23" s="54" t="str">
        <f>Syöttötiedot_raiteet!Z3</f>
        <v>Raide 22</v>
      </c>
      <c r="AB23" s="54" t="str">
        <f>Syöttötiedot_raiteet!AA3</f>
        <v>Raide 23</v>
      </c>
      <c r="AC23" s="54" t="str">
        <f>Syöttötiedot_raiteet!AB3</f>
        <v>Raide 24</v>
      </c>
      <c r="AD23" s="54" t="str">
        <f>Syöttötiedot_raiteet!AC3</f>
        <v>Raide 25</v>
      </c>
      <c r="AE23" s="54" t="str">
        <f>Syöttötiedot_raiteet!AD3</f>
        <v>Raide 26</v>
      </c>
      <c r="AF23" s="54" t="str">
        <f>Syöttötiedot_raiteet!AE3</f>
        <v>Raide 27</v>
      </c>
      <c r="AG23" s="54" t="str">
        <f>Syöttötiedot_raiteet!AF3</f>
        <v>Raide 28</v>
      </c>
      <c r="AH23" s="54" t="str">
        <f>Syöttötiedot_raiteet!AG3</f>
        <v>Raide 29</v>
      </c>
      <c r="AI23" s="54" t="str">
        <f>Syöttötiedot_raiteet!AH3</f>
        <v>Raide 30</v>
      </c>
      <c r="AJ23" s="54" t="str">
        <f>Syöttötiedot_raiteet!AI3</f>
        <v>Raide 31</v>
      </c>
      <c r="AK23" s="54" t="str">
        <f>Syöttötiedot_raiteet!AJ3</f>
        <v>Raide 32</v>
      </c>
      <c r="AL23" s="54" t="str">
        <f>Syöttötiedot_raiteet!AK3</f>
        <v>Raide 33</v>
      </c>
      <c r="AM23" s="54" t="str">
        <f>Syöttötiedot_raiteet!AL3</f>
        <v>Raide 34</v>
      </c>
      <c r="AN23" s="54" t="str">
        <f>Syöttötiedot_raiteet!AM3</f>
        <v>Raide 35</v>
      </c>
      <c r="AO23" s="54" t="str">
        <f>Syöttötiedot_raiteet!AN3</f>
        <v>Raide 36</v>
      </c>
      <c r="AP23" s="54" t="str">
        <f>Syöttötiedot_raiteet!AO3</f>
        <v>Raide 37</v>
      </c>
      <c r="AQ23" s="54" t="str">
        <f>Syöttötiedot_raiteet!AP3</f>
        <v>Raide 38</v>
      </c>
      <c r="AR23" s="54" t="str">
        <f>Syöttötiedot_raiteet!AQ3</f>
        <v>Raide 39</v>
      </c>
      <c r="AS23" s="54" t="str">
        <f>Syöttötiedot_raiteet!AR3</f>
        <v>Raide 40</v>
      </c>
      <c r="AT23" s="54" t="str">
        <f>Syöttötiedot_raiteet!AS3</f>
        <v>Raide 41</v>
      </c>
      <c r="AU23" s="54" t="str">
        <f>Syöttötiedot_raiteet!AT3</f>
        <v>Raide 42</v>
      </c>
      <c r="AV23" s="54" t="str">
        <f>Syöttötiedot_raiteet!AU3</f>
        <v>Raide 43</v>
      </c>
      <c r="AW23" s="54" t="str">
        <f>Syöttötiedot_raiteet!AV3</f>
        <v>Raide 44</v>
      </c>
      <c r="AX23" s="54" t="str">
        <f>Syöttötiedot_raiteet!AW3</f>
        <v>Raide 45</v>
      </c>
      <c r="AY23" s="54" t="str">
        <f>Syöttötiedot_raiteet!AX3</f>
        <v>Raide 46</v>
      </c>
      <c r="AZ23" s="54" t="str">
        <f>Syöttötiedot_raiteet!AY3</f>
        <v>Raide 47</v>
      </c>
      <c r="BA23" s="54" t="str">
        <f>Syöttötiedot_raiteet!AZ3</f>
        <v>Raide 48</v>
      </c>
      <c r="BB23" s="54" t="str">
        <f>Syöttötiedot_raiteet!BA3</f>
        <v>Raide 49</v>
      </c>
      <c r="BC23" s="54" t="str">
        <f>Syöttötiedot_raiteet!BB3</f>
        <v>Raide 50</v>
      </c>
      <c r="BD23" s="54" t="str">
        <f>Syöttötiedot_raiteet!BC3</f>
        <v>Raide 51</v>
      </c>
      <c r="BE23" s="54" t="str">
        <f>Syöttötiedot_raiteet!BD3</f>
        <v>Raide 52</v>
      </c>
      <c r="BF23" s="54" t="str">
        <f>Syöttötiedot_raiteet!BE3</f>
        <v>Raide 53</v>
      </c>
      <c r="BG23" s="54" t="str">
        <f>Syöttötiedot_raiteet!BF3</f>
        <v>Raide 54</v>
      </c>
      <c r="BH23" s="54" t="str">
        <f>Syöttötiedot_raiteet!BG3</f>
        <v>Raide 55</v>
      </c>
      <c r="BI23" s="54" t="str">
        <f>Syöttötiedot_raiteet!BH3</f>
        <v>Raide 56</v>
      </c>
      <c r="BJ23" s="54" t="str">
        <f>Syöttötiedot_raiteet!BI3</f>
        <v>Raide 57</v>
      </c>
      <c r="BK23" s="54" t="str">
        <f>Syöttötiedot_raiteet!BJ3</f>
        <v>Raide 58</v>
      </c>
      <c r="BL23" s="54" t="str">
        <f>Syöttötiedot_raiteet!BK3</f>
        <v>Raide 59</v>
      </c>
      <c r="BM23" s="54" t="str">
        <f>Syöttötiedot_raiteet!BL3</f>
        <v>Raide 60</v>
      </c>
      <c r="BN23" s="54" t="str">
        <f>Syöttötiedot_raiteet!BM3</f>
        <v>Raide 61</v>
      </c>
      <c r="BO23" s="54" t="str">
        <f>Syöttötiedot_raiteet!BN3</f>
        <v>Raide 62</v>
      </c>
      <c r="BP23" s="54" t="str">
        <f>Syöttötiedot_raiteet!BO3</f>
        <v>Raide 63</v>
      </c>
      <c r="BQ23" s="54" t="str">
        <f>Syöttötiedot_raiteet!BP3</f>
        <v>Raide 64</v>
      </c>
      <c r="BR23" s="54" t="str">
        <f>Syöttötiedot_raiteet!BQ3</f>
        <v>Raide 65</v>
      </c>
      <c r="BS23" s="54" t="str">
        <f>Syöttötiedot_raiteet!BR3</f>
        <v>Raide 66</v>
      </c>
      <c r="BT23" s="54" t="str">
        <f>Syöttötiedot_raiteet!BS3</f>
        <v>Raide 67</v>
      </c>
      <c r="BU23" s="54" t="str">
        <f>Syöttötiedot_raiteet!BT3</f>
        <v>Raide 68</v>
      </c>
      <c r="BV23" s="54" t="str">
        <f>Syöttötiedot_raiteet!BU3</f>
        <v>Raide 69</v>
      </c>
      <c r="BW23" s="54" t="str">
        <f>Syöttötiedot_raiteet!BV3</f>
        <v>Raide 70</v>
      </c>
      <c r="BX23" s="54" t="str">
        <f>Syöttötiedot_raiteet!BW3</f>
        <v>Raide 71</v>
      </c>
      <c r="BY23" s="54" t="str">
        <f>Syöttötiedot_raiteet!BX3</f>
        <v>Raide 72</v>
      </c>
      <c r="BZ23" s="54" t="str">
        <f>Syöttötiedot_raiteet!BY3</f>
        <v>Raide 73</v>
      </c>
      <c r="CA23" s="54" t="str">
        <f>Syöttötiedot_raiteet!BZ3</f>
        <v>Raide 74</v>
      </c>
      <c r="CB23" s="54" t="str">
        <f>Syöttötiedot_raiteet!CA3</f>
        <v>Raide 75</v>
      </c>
    </row>
    <row r="24" spans="2:80" x14ac:dyDescent="0.25">
      <c r="C24" s="112"/>
      <c r="E24" s="109" t="s">
        <v>286</v>
      </c>
      <c r="F24" s="64">
        <f>ROUND(F12*F20,0)</f>
        <v>0</v>
      </c>
      <c r="G24" s="64">
        <f t="shared" ref="G24:BC24" si="49">ROUND(G12*G20,0)</f>
        <v>0</v>
      </c>
      <c r="H24" s="64">
        <f t="shared" si="49"/>
        <v>0</v>
      </c>
      <c r="I24" s="64">
        <f t="shared" si="49"/>
        <v>0</v>
      </c>
      <c r="J24" s="64">
        <f t="shared" si="49"/>
        <v>0</v>
      </c>
      <c r="K24" s="64">
        <f t="shared" si="49"/>
        <v>0</v>
      </c>
      <c r="L24" s="64">
        <f t="shared" si="49"/>
        <v>0</v>
      </c>
      <c r="M24" s="64">
        <f t="shared" si="49"/>
        <v>0</v>
      </c>
      <c r="N24" s="64">
        <f t="shared" si="49"/>
        <v>0</v>
      </c>
      <c r="O24" s="64">
        <f t="shared" si="49"/>
        <v>0</v>
      </c>
      <c r="P24" s="64">
        <f t="shared" si="49"/>
        <v>0</v>
      </c>
      <c r="Q24" s="64">
        <f t="shared" si="49"/>
        <v>0</v>
      </c>
      <c r="R24" s="64">
        <f t="shared" si="49"/>
        <v>0</v>
      </c>
      <c r="S24" s="64">
        <f t="shared" si="49"/>
        <v>0</v>
      </c>
      <c r="T24" s="64">
        <f t="shared" si="49"/>
        <v>0</v>
      </c>
      <c r="U24" s="64">
        <f t="shared" si="49"/>
        <v>0</v>
      </c>
      <c r="V24" s="64">
        <f t="shared" si="49"/>
        <v>0</v>
      </c>
      <c r="W24" s="64">
        <f t="shared" si="49"/>
        <v>0</v>
      </c>
      <c r="X24" s="64">
        <f t="shared" si="49"/>
        <v>0</v>
      </c>
      <c r="Y24" s="64">
        <f t="shared" si="49"/>
        <v>0</v>
      </c>
      <c r="Z24" s="64">
        <f t="shared" si="49"/>
        <v>0</v>
      </c>
      <c r="AA24" s="64">
        <f t="shared" si="49"/>
        <v>0</v>
      </c>
      <c r="AB24" s="64">
        <f t="shared" si="49"/>
        <v>0</v>
      </c>
      <c r="AC24" s="64">
        <f t="shared" si="49"/>
        <v>0</v>
      </c>
      <c r="AD24" s="64">
        <f t="shared" si="49"/>
        <v>0</v>
      </c>
      <c r="AE24" s="64">
        <f t="shared" si="49"/>
        <v>0</v>
      </c>
      <c r="AF24" s="64">
        <f t="shared" si="49"/>
        <v>0</v>
      </c>
      <c r="AG24" s="64">
        <f t="shared" si="49"/>
        <v>0</v>
      </c>
      <c r="AH24" s="64">
        <f t="shared" si="49"/>
        <v>0</v>
      </c>
      <c r="AI24" s="64">
        <f t="shared" si="49"/>
        <v>0</v>
      </c>
      <c r="AJ24" s="64">
        <f t="shared" si="49"/>
        <v>0</v>
      </c>
      <c r="AK24" s="64">
        <f t="shared" si="49"/>
        <v>0</v>
      </c>
      <c r="AL24" s="64">
        <f t="shared" si="49"/>
        <v>0</v>
      </c>
      <c r="AM24" s="64">
        <f t="shared" si="49"/>
        <v>0</v>
      </c>
      <c r="AN24" s="64">
        <f t="shared" si="49"/>
        <v>0</v>
      </c>
      <c r="AO24" s="64">
        <f t="shared" si="49"/>
        <v>0</v>
      </c>
      <c r="AP24" s="64">
        <f t="shared" si="49"/>
        <v>0</v>
      </c>
      <c r="AQ24" s="64">
        <f t="shared" si="49"/>
        <v>0</v>
      </c>
      <c r="AR24" s="64">
        <f t="shared" si="49"/>
        <v>0</v>
      </c>
      <c r="AS24" s="64">
        <f t="shared" si="49"/>
        <v>0</v>
      </c>
      <c r="AT24" s="64">
        <f t="shared" si="49"/>
        <v>0</v>
      </c>
      <c r="AU24" s="64">
        <f t="shared" si="49"/>
        <v>0</v>
      </c>
      <c r="AV24" s="64">
        <f t="shared" si="49"/>
        <v>0</v>
      </c>
      <c r="AW24" s="64">
        <f t="shared" si="49"/>
        <v>0</v>
      </c>
      <c r="AX24" s="64">
        <f t="shared" si="49"/>
        <v>0</v>
      </c>
      <c r="AY24" s="64">
        <f t="shared" si="49"/>
        <v>0</v>
      </c>
      <c r="AZ24" s="64">
        <f t="shared" si="49"/>
        <v>0</v>
      </c>
      <c r="BA24" s="64">
        <f t="shared" si="49"/>
        <v>0</v>
      </c>
      <c r="BB24" s="64">
        <f t="shared" si="49"/>
        <v>0</v>
      </c>
      <c r="BC24" s="64">
        <f t="shared" si="49"/>
        <v>0</v>
      </c>
      <c r="BD24" s="64">
        <f t="shared" ref="BD24:CB24" si="50">ROUND(BD12*BD20,0)</f>
        <v>0</v>
      </c>
      <c r="BE24" s="64">
        <f t="shared" si="50"/>
        <v>0</v>
      </c>
      <c r="BF24" s="64">
        <f t="shared" si="50"/>
        <v>0</v>
      </c>
      <c r="BG24" s="64">
        <f t="shared" si="50"/>
        <v>0</v>
      </c>
      <c r="BH24" s="64">
        <f t="shared" si="50"/>
        <v>0</v>
      </c>
      <c r="BI24" s="64">
        <f t="shared" si="50"/>
        <v>0</v>
      </c>
      <c r="BJ24" s="64">
        <f t="shared" si="50"/>
        <v>0</v>
      </c>
      <c r="BK24" s="64">
        <f t="shared" si="50"/>
        <v>0</v>
      </c>
      <c r="BL24" s="64">
        <f t="shared" si="50"/>
        <v>0</v>
      </c>
      <c r="BM24" s="64">
        <f t="shared" si="50"/>
        <v>0</v>
      </c>
      <c r="BN24" s="64">
        <f t="shared" si="50"/>
        <v>0</v>
      </c>
      <c r="BO24" s="64">
        <f t="shared" si="50"/>
        <v>0</v>
      </c>
      <c r="BP24" s="64">
        <f t="shared" si="50"/>
        <v>0</v>
      </c>
      <c r="BQ24" s="64">
        <f t="shared" si="50"/>
        <v>0</v>
      </c>
      <c r="BR24" s="64">
        <f t="shared" si="50"/>
        <v>0</v>
      </c>
      <c r="BS24" s="64">
        <f t="shared" si="50"/>
        <v>0</v>
      </c>
      <c r="BT24" s="64">
        <f t="shared" si="50"/>
        <v>0</v>
      </c>
      <c r="BU24" s="64">
        <f t="shared" si="50"/>
        <v>0</v>
      </c>
      <c r="BV24" s="64">
        <f t="shared" si="50"/>
        <v>0</v>
      </c>
      <c r="BW24" s="64">
        <f t="shared" si="50"/>
        <v>0</v>
      </c>
      <c r="BX24" s="64">
        <f t="shared" si="50"/>
        <v>0</v>
      </c>
      <c r="BY24" s="64">
        <f t="shared" si="50"/>
        <v>0</v>
      </c>
      <c r="BZ24" s="64">
        <f t="shared" si="50"/>
        <v>0</v>
      </c>
      <c r="CA24" s="64">
        <f t="shared" si="50"/>
        <v>0</v>
      </c>
      <c r="CB24" s="64">
        <f t="shared" si="50"/>
        <v>0</v>
      </c>
    </row>
    <row r="25" spans="2:80" s="113" customFormat="1" x14ac:dyDescent="0.25">
      <c r="E25" s="114" t="s">
        <v>288</v>
      </c>
      <c r="F25" s="115">
        <f>IF(Vastaukset_raiteet!E9=5,0,SUMIF($E$29:$E$54,F24,$G$29:$G$54))</f>
        <v>0</v>
      </c>
      <c r="G25" s="115">
        <f>IF(Vastaukset_raiteet!F9=5,0,SUMIF($E$29:$E$54,G24,$G$29:$G$54))</f>
        <v>0</v>
      </c>
      <c r="H25" s="115">
        <f>IF(Vastaukset_raiteet!G9=5,0,SUMIF($E$29:$E$54,H24,$G$29:$G$54))</f>
        <v>0</v>
      </c>
      <c r="I25" s="115">
        <f>IF(Vastaukset_raiteet!H9=5,0,SUMIF($E$29:$E$54,I24,$G$29:$G$54))</f>
        <v>0</v>
      </c>
      <c r="J25" s="115">
        <f>IF(Vastaukset_raiteet!I9=5,0,SUMIF($E$29:$E$54,J24,$G$29:$G$54))</f>
        <v>0</v>
      </c>
      <c r="K25" s="115">
        <f>IF(Vastaukset_raiteet!J9=5,0,SUMIF($E$29:$E$54,K24,$G$29:$G$54))</f>
        <v>0</v>
      </c>
      <c r="L25" s="115">
        <f>IF(Vastaukset_raiteet!K9=5,0,SUMIF($E$29:$E$54,L24,$G$29:$G$54))</f>
        <v>0</v>
      </c>
      <c r="M25" s="115">
        <f>IF(Vastaukset_raiteet!L9=5,0,SUMIF($E$29:$E$54,M24,$G$29:$G$54))</f>
        <v>0</v>
      </c>
      <c r="N25" s="115">
        <f>IF(Vastaukset_raiteet!M9=5,0,SUMIF($E$29:$E$54,N24,$G$29:$G$54))</f>
        <v>0</v>
      </c>
      <c r="O25" s="115">
        <f>IF(Vastaukset_raiteet!N9=5,0,SUMIF($E$29:$E$54,O24,$G$29:$G$54))</f>
        <v>0</v>
      </c>
      <c r="P25" s="115">
        <f>IF(Vastaukset_raiteet!O9=5,0,SUMIF($E$29:$E$54,P24,$G$29:$G$54))</f>
        <v>0</v>
      </c>
      <c r="Q25" s="115">
        <f>IF(Vastaukset_raiteet!P9=5,0,SUMIF($E$29:$E$54,Q24,$G$29:$G$54))</f>
        <v>0</v>
      </c>
      <c r="R25" s="115">
        <f>IF(Vastaukset_raiteet!Q9=5,0,SUMIF($E$29:$E$54,R24,$G$29:$G$54))</f>
        <v>0</v>
      </c>
      <c r="S25" s="115">
        <f>IF(Vastaukset_raiteet!R9=5,0,SUMIF($E$29:$E$54,S24,$G$29:$G$54))</f>
        <v>0</v>
      </c>
      <c r="T25" s="115">
        <f>IF(Vastaukset_raiteet!S9=5,0,SUMIF($E$29:$E$54,T24,$G$29:$G$54))</f>
        <v>0</v>
      </c>
      <c r="U25" s="115">
        <f>IF(Vastaukset_raiteet!T9=5,0,SUMIF($E$29:$E$54,U24,$G$29:$G$54))</f>
        <v>0</v>
      </c>
      <c r="V25" s="115">
        <f>IF(Vastaukset_raiteet!U9=5,0,SUMIF($E$29:$E$54,V24,$G$29:$G$54))</f>
        <v>0</v>
      </c>
      <c r="W25" s="115">
        <f>IF(Vastaukset_raiteet!V9=5,0,SUMIF($E$29:$E$54,W24,$G$29:$G$54))</f>
        <v>0</v>
      </c>
      <c r="X25" s="115">
        <f>IF(Vastaukset_raiteet!W9=5,0,SUMIF($E$29:$E$54,X24,$G$29:$G$54))</f>
        <v>0</v>
      </c>
      <c r="Y25" s="115">
        <f>IF(Vastaukset_raiteet!X9=5,0,SUMIF($E$29:$E$54,Y24,$G$29:$G$54))</f>
        <v>0</v>
      </c>
      <c r="Z25" s="115">
        <f>IF(Vastaukset_raiteet!Y9=5,0,SUMIF($E$29:$E$54,Z24,$G$29:$G$54))</f>
        <v>0</v>
      </c>
      <c r="AA25" s="115">
        <f>IF(Vastaukset_raiteet!Z9=5,0,SUMIF($E$29:$E$54,AA24,$G$29:$G$54))</f>
        <v>0</v>
      </c>
      <c r="AB25" s="115">
        <f>IF(Vastaukset_raiteet!AA9=5,0,SUMIF($E$29:$E$54,AB24,$G$29:$G$54))</f>
        <v>0</v>
      </c>
      <c r="AC25" s="115">
        <f>IF(Vastaukset_raiteet!AB9=5,0,SUMIF($E$29:$E$54,AC24,$G$29:$G$54))</f>
        <v>0</v>
      </c>
      <c r="AD25" s="115">
        <f>IF(Vastaukset_raiteet!AC9=5,0,SUMIF($E$29:$E$54,AD24,$G$29:$G$54))</f>
        <v>0</v>
      </c>
      <c r="AE25" s="115">
        <f>IF(Vastaukset_raiteet!AD9=5,0,SUMIF($E$29:$E$54,AE24,$G$29:$G$54))</f>
        <v>0</v>
      </c>
      <c r="AF25" s="115">
        <f>IF(Vastaukset_raiteet!AE9=5,0,SUMIF($E$29:$E$54,AF24,$G$29:$G$54))</f>
        <v>0</v>
      </c>
      <c r="AG25" s="115">
        <f>IF(Vastaukset_raiteet!AF9=5,0,SUMIF($E$29:$E$54,AG24,$G$29:$G$54))</f>
        <v>0</v>
      </c>
      <c r="AH25" s="115">
        <f>IF(Vastaukset_raiteet!AG9=5,0,SUMIF($E$29:$E$54,AH24,$G$29:$G$54))</f>
        <v>0</v>
      </c>
      <c r="AI25" s="115">
        <f>IF(Vastaukset_raiteet!AH9=5,0,SUMIF($E$29:$E$54,AI24,$G$29:$G$54))</f>
        <v>0</v>
      </c>
      <c r="AJ25" s="115">
        <f>IF(Vastaukset_raiteet!AI9=5,0,SUMIF($E$29:$E$54,AJ24,$G$29:$G$54))</f>
        <v>0</v>
      </c>
      <c r="AK25" s="115">
        <f>IF(Vastaukset_raiteet!AJ9=5,0,SUMIF($E$29:$E$54,AK24,$G$29:$G$54))</f>
        <v>0</v>
      </c>
      <c r="AL25" s="115">
        <f>IF(Vastaukset_raiteet!AK9=5,0,SUMIF($E$29:$E$54,AL24,$G$29:$G$54))</f>
        <v>0</v>
      </c>
      <c r="AM25" s="115">
        <f>IF(Vastaukset_raiteet!AL9=5,0,SUMIF($E$29:$E$54,AM24,$G$29:$G$54))</f>
        <v>0</v>
      </c>
      <c r="AN25" s="115">
        <f>IF(Vastaukset_raiteet!AM9=5,0,SUMIF($E$29:$E$54,AN24,$G$29:$G$54))</f>
        <v>0</v>
      </c>
      <c r="AO25" s="115">
        <f>IF(Vastaukset_raiteet!AN9=5,0,SUMIF($E$29:$E$54,AO24,$G$29:$G$54))</f>
        <v>0</v>
      </c>
      <c r="AP25" s="115">
        <f>IF(Vastaukset_raiteet!AO9=5,0,SUMIF($E$29:$E$54,AP24,$G$29:$G$54))</f>
        <v>0</v>
      </c>
      <c r="AQ25" s="115">
        <f t="shared" ref="AQ25" si="51">SUMIF($E$29:$E$54,AQ24,$G$29:$G$54)</f>
        <v>0</v>
      </c>
      <c r="AR25" s="115">
        <f t="shared" ref="AR25" si="52">SUMIF($E$29:$E$54,AR24,$G$29:$G$54)</f>
        <v>0</v>
      </c>
      <c r="AS25" s="115">
        <f t="shared" ref="AS25:AT25" si="53">SUMIF($E$29:$E$54,AS24,$G$29:$G$54)</f>
        <v>0</v>
      </c>
      <c r="AT25" s="115">
        <f t="shared" si="53"/>
        <v>0</v>
      </c>
      <c r="AU25" s="115">
        <f t="shared" ref="AU25" si="54">SUMIF($E$29:$E$54,AU24,$G$29:$G$54)</f>
        <v>0</v>
      </c>
      <c r="AV25" s="115">
        <f t="shared" ref="AV25" si="55">SUMIF($E$29:$E$54,AV24,$G$29:$G$54)</f>
        <v>0</v>
      </c>
      <c r="AW25" s="115">
        <f t="shared" ref="AW25:AX25" si="56">SUMIF($E$29:$E$54,AW24,$G$29:$G$54)</f>
        <v>0</v>
      </c>
      <c r="AX25" s="115">
        <f t="shared" si="56"/>
        <v>0</v>
      </c>
      <c r="AY25" s="115">
        <f t="shared" ref="AY25" si="57">SUMIF($E$29:$E$54,AY24,$G$29:$G$54)</f>
        <v>0</v>
      </c>
      <c r="AZ25" s="115">
        <f t="shared" ref="AZ25" si="58">SUMIF($E$29:$E$54,AZ24,$G$29:$G$54)</f>
        <v>0</v>
      </c>
      <c r="BA25" s="115">
        <f t="shared" ref="BA25:BB25" si="59">SUMIF($E$29:$E$54,BA24,$G$29:$G$54)</f>
        <v>0</v>
      </c>
      <c r="BB25" s="115">
        <f t="shared" si="59"/>
        <v>0</v>
      </c>
      <c r="BC25" s="115">
        <f t="shared" ref="BC25:CB25" si="60">SUMIF($E$29:$E$54,BC24,$G$29:$G$54)</f>
        <v>0</v>
      </c>
      <c r="BD25" s="115">
        <f t="shared" si="60"/>
        <v>0</v>
      </c>
      <c r="BE25" s="115">
        <f t="shared" si="60"/>
        <v>0</v>
      </c>
      <c r="BF25" s="115">
        <f t="shared" si="60"/>
        <v>0</v>
      </c>
      <c r="BG25" s="115">
        <f t="shared" si="60"/>
        <v>0</v>
      </c>
      <c r="BH25" s="115">
        <f t="shared" si="60"/>
        <v>0</v>
      </c>
      <c r="BI25" s="115">
        <f t="shared" si="60"/>
        <v>0</v>
      </c>
      <c r="BJ25" s="115">
        <f t="shared" si="60"/>
        <v>0</v>
      </c>
      <c r="BK25" s="115">
        <f t="shared" si="60"/>
        <v>0</v>
      </c>
      <c r="BL25" s="115">
        <f t="shared" si="60"/>
        <v>0</v>
      </c>
      <c r="BM25" s="115">
        <f t="shared" si="60"/>
        <v>0</v>
      </c>
      <c r="BN25" s="115">
        <f t="shared" si="60"/>
        <v>0</v>
      </c>
      <c r="BO25" s="115">
        <f t="shared" si="60"/>
        <v>0</v>
      </c>
      <c r="BP25" s="115">
        <f t="shared" si="60"/>
        <v>0</v>
      </c>
      <c r="BQ25" s="115">
        <f t="shared" si="60"/>
        <v>0</v>
      </c>
      <c r="BR25" s="115">
        <f t="shared" si="60"/>
        <v>0</v>
      </c>
      <c r="BS25" s="115">
        <f t="shared" si="60"/>
        <v>0</v>
      </c>
      <c r="BT25" s="115">
        <f t="shared" si="60"/>
        <v>0</v>
      </c>
      <c r="BU25" s="115">
        <f t="shared" si="60"/>
        <v>0</v>
      </c>
      <c r="BV25" s="115">
        <f t="shared" si="60"/>
        <v>0</v>
      </c>
      <c r="BW25" s="115">
        <f t="shared" si="60"/>
        <v>0</v>
      </c>
      <c r="BX25" s="115">
        <f t="shared" si="60"/>
        <v>0</v>
      </c>
      <c r="BY25" s="115">
        <f t="shared" si="60"/>
        <v>0</v>
      </c>
      <c r="BZ25" s="115">
        <f t="shared" si="60"/>
        <v>0</v>
      </c>
      <c r="CA25" s="115">
        <f t="shared" si="60"/>
        <v>0</v>
      </c>
      <c r="CB25" s="115">
        <f t="shared" si="60"/>
        <v>0</v>
      </c>
    </row>
    <row r="26" spans="2:80" x14ac:dyDescent="0.25">
      <c r="E26" s="169" t="s">
        <v>395</v>
      </c>
      <c r="F26" s="64"/>
      <c r="G26" s="64"/>
      <c r="H26" s="64"/>
    </row>
    <row r="27" spans="2:80" x14ac:dyDescent="0.25">
      <c r="F27" s="103" t="s">
        <v>285</v>
      </c>
    </row>
    <row r="28" spans="2:80" x14ac:dyDescent="0.25">
      <c r="E28" s="109" t="s">
        <v>210</v>
      </c>
      <c r="F28" s="103">
        <v>1.6000000000000001E-3</v>
      </c>
    </row>
    <row r="29" spans="2:80" x14ac:dyDescent="0.25">
      <c r="D29" s="109"/>
      <c r="E29" s="54">
        <v>0</v>
      </c>
      <c r="F29" s="111">
        <f>$F$28*E29^2</f>
        <v>0</v>
      </c>
      <c r="G29" s="85">
        <v>0</v>
      </c>
    </row>
    <row r="30" spans="2:80" x14ac:dyDescent="0.25">
      <c r="D30" s="109"/>
      <c r="E30" s="54">
        <v>1</v>
      </c>
      <c r="F30" s="111">
        <f t="shared" ref="F30:F54" si="61">$F$28*E30^2</f>
        <v>1.6000000000000001E-3</v>
      </c>
      <c r="G30" s="85">
        <v>0.05</v>
      </c>
    </row>
    <row r="31" spans="2:80" x14ac:dyDescent="0.25">
      <c r="D31" s="109"/>
      <c r="E31" s="110">
        <v>2</v>
      </c>
      <c r="F31" s="111">
        <f t="shared" si="61"/>
        <v>6.4000000000000003E-3</v>
      </c>
      <c r="G31" s="85">
        <f>$G$30+($G$54-$G$30)*F31</f>
        <v>5.3520000000000005E-2</v>
      </c>
    </row>
    <row r="32" spans="2:80" x14ac:dyDescent="0.25">
      <c r="D32" s="109"/>
      <c r="E32" s="54">
        <v>3</v>
      </c>
      <c r="F32" s="111">
        <f t="shared" si="61"/>
        <v>1.4400000000000001E-2</v>
      </c>
      <c r="G32" s="85">
        <f t="shared" ref="G32:G53" si="62">$G$30+($G$54-$G$30)*F32</f>
        <v>5.7919999999999999E-2</v>
      </c>
    </row>
    <row r="33" spans="4:10" x14ac:dyDescent="0.25">
      <c r="D33" s="109"/>
      <c r="E33" s="54">
        <v>4</v>
      </c>
      <c r="F33" s="111">
        <f t="shared" si="61"/>
        <v>2.5600000000000001E-2</v>
      </c>
      <c r="G33" s="85">
        <f t="shared" si="62"/>
        <v>6.4079999999999998E-2</v>
      </c>
    </row>
    <row r="34" spans="4:10" x14ac:dyDescent="0.25">
      <c r="D34" s="110"/>
      <c r="E34" s="110">
        <v>5</v>
      </c>
      <c r="F34" s="111">
        <f t="shared" si="61"/>
        <v>0.04</v>
      </c>
      <c r="G34" s="85">
        <f t="shared" si="62"/>
        <v>7.2000000000000008E-2</v>
      </c>
    </row>
    <row r="35" spans="4:10" x14ac:dyDescent="0.25">
      <c r="E35" s="54">
        <v>6</v>
      </c>
      <c r="F35" s="111">
        <f t="shared" si="61"/>
        <v>5.7600000000000005E-2</v>
      </c>
      <c r="G35" s="85">
        <f t="shared" si="62"/>
        <v>8.1680000000000003E-2</v>
      </c>
    </row>
    <row r="36" spans="4:10" x14ac:dyDescent="0.25">
      <c r="E36" s="54">
        <v>7</v>
      </c>
      <c r="F36" s="111">
        <f t="shared" si="61"/>
        <v>7.8399999999999997E-2</v>
      </c>
      <c r="G36" s="85">
        <f t="shared" si="62"/>
        <v>9.3119999999999994E-2</v>
      </c>
    </row>
    <row r="37" spans="4:10" x14ac:dyDescent="0.25">
      <c r="E37" s="110">
        <v>8</v>
      </c>
      <c r="F37" s="111">
        <f t="shared" si="61"/>
        <v>0.1024</v>
      </c>
      <c r="G37" s="85">
        <f t="shared" si="62"/>
        <v>0.10632</v>
      </c>
    </row>
    <row r="38" spans="4:10" x14ac:dyDescent="0.25">
      <c r="E38" s="54">
        <v>9</v>
      </c>
      <c r="F38" s="111">
        <f t="shared" si="61"/>
        <v>0.12959999999999999</v>
      </c>
      <c r="G38" s="85">
        <f t="shared" si="62"/>
        <v>0.12127999999999999</v>
      </c>
    </row>
    <row r="39" spans="4:10" x14ac:dyDescent="0.25">
      <c r="E39" s="54">
        <v>10</v>
      </c>
      <c r="F39" s="111">
        <f t="shared" si="61"/>
        <v>0.16</v>
      </c>
      <c r="G39" s="85">
        <f t="shared" si="62"/>
        <v>0.13800000000000001</v>
      </c>
      <c r="H39" s="64"/>
      <c r="I39" s="64"/>
      <c r="J39" s="64"/>
    </row>
    <row r="40" spans="4:10" x14ac:dyDescent="0.25">
      <c r="E40" s="110">
        <v>11</v>
      </c>
      <c r="F40" s="111">
        <f t="shared" si="61"/>
        <v>0.19360000000000002</v>
      </c>
      <c r="G40" s="85">
        <f t="shared" si="62"/>
        <v>0.15648000000000001</v>
      </c>
    </row>
    <row r="41" spans="4:10" x14ac:dyDescent="0.25">
      <c r="E41" s="54">
        <v>12</v>
      </c>
      <c r="F41" s="111">
        <f t="shared" si="61"/>
        <v>0.23040000000000002</v>
      </c>
      <c r="G41" s="85">
        <f t="shared" si="62"/>
        <v>0.17671999999999999</v>
      </c>
    </row>
    <row r="42" spans="4:10" x14ac:dyDescent="0.25">
      <c r="E42" s="54">
        <v>13</v>
      </c>
      <c r="F42" s="111">
        <f t="shared" si="61"/>
        <v>0.27040000000000003</v>
      </c>
      <c r="G42" s="85">
        <f t="shared" si="62"/>
        <v>0.19872000000000001</v>
      </c>
    </row>
    <row r="43" spans="4:10" x14ac:dyDescent="0.25">
      <c r="E43" s="110">
        <v>14</v>
      </c>
      <c r="F43" s="111">
        <f t="shared" si="61"/>
        <v>0.31359999999999999</v>
      </c>
      <c r="G43" s="85">
        <f t="shared" si="62"/>
        <v>0.22247999999999996</v>
      </c>
    </row>
    <row r="44" spans="4:10" x14ac:dyDescent="0.25">
      <c r="E44" s="54">
        <v>15</v>
      </c>
      <c r="F44" s="111">
        <f t="shared" si="61"/>
        <v>0.36000000000000004</v>
      </c>
      <c r="G44" s="85">
        <f t="shared" si="62"/>
        <v>0.248</v>
      </c>
    </row>
    <row r="45" spans="4:10" x14ac:dyDescent="0.25">
      <c r="E45" s="54">
        <v>16</v>
      </c>
      <c r="F45" s="111">
        <f t="shared" si="61"/>
        <v>0.40960000000000002</v>
      </c>
      <c r="G45" s="85">
        <f t="shared" si="62"/>
        <v>0.27527999999999997</v>
      </c>
    </row>
    <row r="46" spans="4:10" x14ac:dyDescent="0.25">
      <c r="E46" s="110">
        <v>17</v>
      </c>
      <c r="F46" s="111">
        <f t="shared" si="61"/>
        <v>0.46240000000000003</v>
      </c>
      <c r="G46" s="85">
        <f t="shared" si="62"/>
        <v>0.30431999999999998</v>
      </c>
    </row>
    <row r="47" spans="4:10" x14ac:dyDescent="0.25">
      <c r="E47" s="54">
        <v>18</v>
      </c>
      <c r="F47" s="111">
        <f t="shared" si="61"/>
        <v>0.51839999999999997</v>
      </c>
      <c r="G47" s="85">
        <f t="shared" si="62"/>
        <v>0.33511999999999992</v>
      </c>
    </row>
    <row r="48" spans="4:10" x14ac:dyDescent="0.25">
      <c r="E48" s="54">
        <v>19</v>
      </c>
      <c r="F48" s="111">
        <f t="shared" si="61"/>
        <v>0.5776</v>
      </c>
      <c r="G48" s="85">
        <f t="shared" si="62"/>
        <v>0.36767999999999995</v>
      </c>
    </row>
    <row r="49" spans="2:80" x14ac:dyDescent="0.25">
      <c r="E49" s="110">
        <v>20</v>
      </c>
      <c r="F49" s="111">
        <f t="shared" si="61"/>
        <v>0.64</v>
      </c>
      <c r="G49" s="85">
        <f t="shared" si="62"/>
        <v>0.40199999999999997</v>
      </c>
    </row>
    <row r="50" spans="2:80" x14ac:dyDescent="0.25">
      <c r="E50" s="54">
        <v>21</v>
      </c>
      <c r="F50" s="111">
        <f t="shared" si="61"/>
        <v>0.7056</v>
      </c>
      <c r="G50" s="85">
        <f t="shared" si="62"/>
        <v>0.43807999999999997</v>
      </c>
    </row>
    <row r="51" spans="2:80" x14ac:dyDescent="0.25">
      <c r="E51" s="54">
        <v>22</v>
      </c>
      <c r="F51" s="111">
        <f t="shared" si="61"/>
        <v>0.77440000000000009</v>
      </c>
      <c r="G51" s="85">
        <f t="shared" si="62"/>
        <v>0.47592000000000001</v>
      </c>
    </row>
    <row r="52" spans="2:80" x14ac:dyDescent="0.25">
      <c r="E52" s="110">
        <v>23</v>
      </c>
      <c r="F52" s="111">
        <f t="shared" si="61"/>
        <v>0.84640000000000004</v>
      </c>
      <c r="G52" s="85">
        <f t="shared" si="62"/>
        <v>0.51551999999999998</v>
      </c>
    </row>
    <row r="53" spans="2:80" x14ac:dyDescent="0.25">
      <c r="E53" s="54">
        <v>24</v>
      </c>
      <c r="F53" s="111">
        <f t="shared" si="61"/>
        <v>0.92160000000000009</v>
      </c>
      <c r="G53" s="85">
        <f t="shared" si="62"/>
        <v>0.55688000000000004</v>
      </c>
    </row>
    <row r="54" spans="2:80" x14ac:dyDescent="0.25">
      <c r="E54" s="54">
        <v>25</v>
      </c>
      <c r="F54" s="111">
        <f t="shared" si="61"/>
        <v>1</v>
      </c>
      <c r="G54" s="85">
        <v>0.6</v>
      </c>
    </row>
    <row r="57" spans="2:80" x14ac:dyDescent="0.25">
      <c r="E57" s="120" t="s">
        <v>294</v>
      </c>
      <c r="F57" s="54" t="str">
        <f>Syöttötiedot_raiteet!E3</f>
        <v>Raide 1</v>
      </c>
      <c r="G57" s="54" t="str">
        <f>Syöttötiedot_raiteet!F3</f>
        <v>Raide 2</v>
      </c>
      <c r="H57" s="54" t="str">
        <f>Syöttötiedot_raiteet!G3</f>
        <v>Raide 3</v>
      </c>
      <c r="I57" s="54" t="str">
        <f>Syöttötiedot_raiteet!H3</f>
        <v>Raide 4</v>
      </c>
      <c r="J57" s="54" t="str">
        <f>Syöttötiedot_raiteet!I3</f>
        <v>Raide 5</v>
      </c>
      <c r="K57" s="54" t="str">
        <f>Syöttötiedot_raiteet!J3</f>
        <v>Raide 6</v>
      </c>
      <c r="L57" s="54" t="str">
        <f>Syöttötiedot_raiteet!K3</f>
        <v>Raide 7</v>
      </c>
      <c r="M57" s="54" t="str">
        <f>Syöttötiedot_raiteet!L3</f>
        <v>Raide 8</v>
      </c>
      <c r="N57" s="54" t="str">
        <f>Syöttötiedot_raiteet!M3</f>
        <v>Raide 9</v>
      </c>
      <c r="O57" s="54" t="str">
        <f>Syöttötiedot_raiteet!N3</f>
        <v>Raide 10</v>
      </c>
      <c r="P57" s="54" t="str">
        <f>Syöttötiedot_raiteet!O3</f>
        <v>Raide 11</v>
      </c>
      <c r="Q57" s="54" t="str">
        <f>Syöttötiedot_raiteet!P3</f>
        <v>Raide 12</v>
      </c>
      <c r="R57" s="54" t="str">
        <f>Syöttötiedot_raiteet!Q3</f>
        <v>Raide 13</v>
      </c>
      <c r="S57" s="54" t="str">
        <f>Syöttötiedot_raiteet!R3</f>
        <v>Raide 14</v>
      </c>
      <c r="T57" s="54" t="str">
        <f>Syöttötiedot_raiteet!S3</f>
        <v>Raide 15</v>
      </c>
      <c r="U57" s="54" t="str">
        <f>Syöttötiedot_raiteet!T3</f>
        <v>Raide 16</v>
      </c>
      <c r="V57" s="54" t="str">
        <f>Syöttötiedot_raiteet!U3</f>
        <v>Raide 17</v>
      </c>
      <c r="W57" s="54" t="str">
        <f>Syöttötiedot_raiteet!V3</f>
        <v>Raide 18</v>
      </c>
      <c r="X57" s="54" t="str">
        <f>Syöttötiedot_raiteet!W3</f>
        <v>Raide 19</v>
      </c>
      <c r="Y57" s="54" t="str">
        <f>Syöttötiedot_raiteet!X3</f>
        <v>Raide 20</v>
      </c>
      <c r="Z57" s="54" t="str">
        <f>Syöttötiedot_raiteet!Y3</f>
        <v>Raide 21</v>
      </c>
      <c r="AA57" s="54" t="str">
        <f>Syöttötiedot_raiteet!Z3</f>
        <v>Raide 22</v>
      </c>
      <c r="AB57" s="54" t="str">
        <f>Syöttötiedot_raiteet!AA3</f>
        <v>Raide 23</v>
      </c>
      <c r="AC57" s="54" t="str">
        <f>Syöttötiedot_raiteet!AB3</f>
        <v>Raide 24</v>
      </c>
      <c r="AD57" s="54" t="str">
        <f>Syöttötiedot_raiteet!AC3</f>
        <v>Raide 25</v>
      </c>
      <c r="AE57" s="54" t="str">
        <f>Syöttötiedot_raiteet!AD3</f>
        <v>Raide 26</v>
      </c>
      <c r="AF57" s="54" t="str">
        <f>Syöttötiedot_raiteet!AE3</f>
        <v>Raide 27</v>
      </c>
      <c r="AG57" s="54" t="str">
        <f>Syöttötiedot_raiteet!AF3</f>
        <v>Raide 28</v>
      </c>
      <c r="AH57" s="54" t="str">
        <f>Syöttötiedot_raiteet!AG3</f>
        <v>Raide 29</v>
      </c>
      <c r="AI57" s="54" t="str">
        <f>Syöttötiedot_raiteet!AH3</f>
        <v>Raide 30</v>
      </c>
      <c r="AJ57" s="54" t="str">
        <f>Syöttötiedot_raiteet!AI3</f>
        <v>Raide 31</v>
      </c>
      <c r="AK57" s="54" t="str">
        <f>Syöttötiedot_raiteet!AJ3</f>
        <v>Raide 32</v>
      </c>
      <c r="AL57" s="54" t="str">
        <f>Syöttötiedot_raiteet!AK3</f>
        <v>Raide 33</v>
      </c>
      <c r="AM57" s="54" t="str">
        <f>Syöttötiedot_raiteet!AL3</f>
        <v>Raide 34</v>
      </c>
      <c r="AN57" s="54" t="str">
        <f>Syöttötiedot_raiteet!AM3</f>
        <v>Raide 35</v>
      </c>
      <c r="AO57" s="54" t="str">
        <f>Syöttötiedot_raiteet!AN3</f>
        <v>Raide 36</v>
      </c>
      <c r="AP57" s="54" t="str">
        <f>Syöttötiedot_raiteet!AO3</f>
        <v>Raide 37</v>
      </c>
      <c r="AQ57" s="54" t="str">
        <f>Syöttötiedot_raiteet!AP3</f>
        <v>Raide 38</v>
      </c>
      <c r="AR57" s="54" t="str">
        <f>Syöttötiedot_raiteet!AQ3</f>
        <v>Raide 39</v>
      </c>
      <c r="AS57" s="54" t="str">
        <f>Syöttötiedot_raiteet!AR3</f>
        <v>Raide 40</v>
      </c>
      <c r="AT57" s="54" t="str">
        <f>Syöttötiedot_raiteet!AS3</f>
        <v>Raide 41</v>
      </c>
      <c r="AU57" s="54" t="str">
        <f>Syöttötiedot_raiteet!AT3</f>
        <v>Raide 42</v>
      </c>
      <c r="AV57" s="54" t="str">
        <f>Syöttötiedot_raiteet!AU3</f>
        <v>Raide 43</v>
      </c>
      <c r="AW57" s="54" t="str">
        <f>Syöttötiedot_raiteet!AV3</f>
        <v>Raide 44</v>
      </c>
      <c r="AX57" s="54" t="str">
        <f>Syöttötiedot_raiteet!AW3</f>
        <v>Raide 45</v>
      </c>
      <c r="AY57" s="54" t="str">
        <f>Syöttötiedot_raiteet!AX3</f>
        <v>Raide 46</v>
      </c>
      <c r="AZ57" s="54" t="str">
        <f>Syöttötiedot_raiteet!AY3</f>
        <v>Raide 47</v>
      </c>
      <c r="BA57" s="54" t="str">
        <f>Syöttötiedot_raiteet!AZ3</f>
        <v>Raide 48</v>
      </c>
      <c r="BB57" s="54" t="str">
        <f>Syöttötiedot_raiteet!BA3</f>
        <v>Raide 49</v>
      </c>
      <c r="BC57" s="54" t="str">
        <f>Syöttötiedot_raiteet!BB3</f>
        <v>Raide 50</v>
      </c>
      <c r="BD57" s="54" t="str">
        <f>Syöttötiedot_raiteet!BC3</f>
        <v>Raide 51</v>
      </c>
      <c r="BE57" s="54" t="str">
        <f>Syöttötiedot_raiteet!BD3</f>
        <v>Raide 52</v>
      </c>
      <c r="BF57" s="54" t="str">
        <f>Syöttötiedot_raiteet!BE3</f>
        <v>Raide 53</v>
      </c>
      <c r="BG57" s="54" t="str">
        <f>Syöttötiedot_raiteet!BF3</f>
        <v>Raide 54</v>
      </c>
      <c r="BH57" s="54" t="str">
        <f>Syöttötiedot_raiteet!BG3</f>
        <v>Raide 55</v>
      </c>
      <c r="BI57" s="54" t="str">
        <f>Syöttötiedot_raiteet!BH3</f>
        <v>Raide 56</v>
      </c>
      <c r="BJ57" s="54" t="str">
        <f>Syöttötiedot_raiteet!BI3</f>
        <v>Raide 57</v>
      </c>
      <c r="BK57" s="54" t="str">
        <f>Syöttötiedot_raiteet!BJ3</f>
        <v>Raide 58</v>
      </c>
      <c r="BL57" s="54" t="str">
        <f>Syöttötiedot_raiteet!BK3</f>
        <v>Raide 59</v>
      </c>
      <c r="BM57" s="54" t="str">
        <f>Syöttötiedot_raiteet!BL3</f>
        <v>Raide 60</v>
      </c>
      <c r="BN57" s="54" t="str">
        <f>Syöttötiedot_raiteet!BM3</f>
        <v>Raide 61</v>
      </c>
      <c r="BO57" s="54" t="str">
        <f>Syöttötiedot_raiteet!BN3</f>
        <v>Raide 62</v>
      </c>
      <c r="BP57" s="54" t="str">
        <f>Syöttötiedot_raiteet!BO3</f>
        <v>Raide 63</v>
      </c>
      <c r="BQ57" s="54" t="str">
        <f>Syöttötiedot_raiteet!BP3</f>
        <v>Raide 64</v>
      </c>
      <c r="BR57" s="54" t="str">
        <f>Syöttötiedot_raiteet!BQ3</f>
        <v>Raide 65</v>
      </c>
      <c r="BS57" s="54" t="str">
        <f>Syöttötiedot_raiteet!BR3</f>
        <v>Raide 66</v>
      </c>
      <c r="BT57" s="54" t="str">
        <f>Syöttötiedot_raiteet!BS3</f>
        <v>Raide 67</v>
      </c>
      <c r="BU57" s="54" t="str">
        <f>Syöttötiedot_raiteet!BT3</f>
        <v>Raide 68</v>
      </c>
      <c r="BV57" s="54" t="str">
        <f>Syöttötiedot_raiteet!BU3</f>
        <v>Raide 69</v>
      </c>
      <c r="BW57" s="54" t="str">
        <f>Syöttötiedot_raiteet!BV3</f>
        <v>Raide 70</v>
      </c>
      <c r="BX57" s="54" t="str">
        <f>Syöttötiedot_raiteet!BW3</f>
        <v>Raide 71</v>
      </c>
      <c r="BY57" s="54" t="str">
        <f>Syöttötiedot_raiteet!BX3</f>
        <v>Raide 72</v>
      </c>
      <c r="BZ57" s="54" t="str">
        <f>Syöttötiedot_raiteet!BY3</f>
        <v>Raide 73</v>
      </c>
      <c r="CA57" s="54" t="str">
        <f>Syöttötiedot_raiteet!BZ3</f>
        <v>Raide 74</v>
      </c>
      <c r="CB57" s="54" t="str">
        <f>Syöttötiedot_raiteet!CA3</f>
        <v>Raide 75</v>
      </c>
    </row>
    <row r="58" spans="2:80" x14ac:dyDescent="0.25">
      <c r="D58" s="24" t="s">
        <v>16</v>
      </c>
      <c r="E58" s="113">
        <f>SUM(F58:CB58)</f>
        <v>0</v>
      </c>
      <c r="F58" s="54">
        <f>Vastaukset_raiteet!E15*Laskenta_raiteet!F$25</f>
        <v>0</v>
      </c>
      <c r="G58" s="54">
        <f>Vastaukset_raiteet!F15*Laskenta_raiteet!G$25</f>
        <v>0</v>
      </c>
      <c r="H58" s="54">
        <f>Vastaukset_raiteet!G15*Laskenta_raiteet!H$25</f>
        <v>0</v>
      </c>
      <c r="I58" s="54">
        <f>Vastaukset_raiteet!H15*Laskenta_raiteet!I$25</f>
        <v>0</v>
      </c>
      <c r="J58" s="54">
        <f>Vastaukset_raiteet!I15*Laskenta_raiteet!J$25</f>
        <v>0</v>
      </c>
      <c r="K58" s="54">
        <f>Vastaukset_raiteet!J15*Laskenta_raiteet!K$25</f>
        <v>0</v>
      </c>
      <c r="L58" s="54">
        <f>Vastaukset_raiteet!K15*Laskenta_raiteet!L$25</f>
        <v>0</v>
      </c>
      <c r="M58" s="54">
        <f>Vastaukset_raiteet!L15*Laskenta_raiteet!M$25</f>
        <v>0</v>
      </c>
      <c r="N58" s="54">
        <f>Vastaukset_raiteet!M15*Laskenta_raiteet!N$25</f>
        <v>0</v>
      </c>
      <c r="O58" s="54">
        <f>Vastaukset_raiteet!N15*Laskenta_raiteet!O$25</f>
        <v>0</v>
      </c>
      <c r="P58" s="54">
        <f>Vastaukset_raiteet!O15*Laskenta_raiteet!P$25</f>
        <v>0</v>
      </c>
      <c r="Q58" s="54">
        <f>Vastaukset_raiteet!P15*Laskenta_raiteet!Q$25</f>
        <v>0</v>
      </c>
      <c r="R58" s="54">
        <f>Vastaukset_raiteet!Q15*Laskenta_raiteet!R$25</f>
        <v>0</v>
      </c>
      <c r="S58" s="54">
        <f>Vastaukset_raiteet!R15*Laskenta_raiteet!S$25</f>
        <v>0</v>
      </c>
      <c r="T58" s="54">
        <f>Vastaukset_raiteet!S15*Laskenta_raiteet!T$25</f>
        <v>0</v>
      </c>
      <c r="U58" s="54">
        <f>Vastaukset_raiteet!T15*Laskenta_raiteet!U$25</f>
        <v>0</v>
      </c>
      <c r="V58" s="54">
        <f>Vastaukset_raiteet!U15*Laskenta_raiteet!V$25</f>
        <v>0</v>
      </c>
      <c r="W58" s="54">
        <f>Vastaukset_raiteet!V15*Laskenta_raiteet!W$25</f>
        <v>0</v>
      </c>
      <c r="X58" s="54">
        <f>Vastaukset_raiteet!W15*Laskenta_raiteet!X$25</f>
        <v>0</v>
      </c>
      <c r="Y58" s="54">
        <f>Vastaukset_raiteet!X15*Laskenta_raiteet!Y$25</f>
        <v>0</v>
      </c>
      <c r="Z58" s="54">
        <f>Vastaukset_raiteet!Y15*Laskenta_raiteet!Z$25</f>
        <v>0</v>
      </c>
      <c r="AA58" s="54">
        <f>Vastaukset_raiteet!Z15*Laskenta_raiteet!AA$25</f>
        <v>0</v>
      </c>
      <c r="AB58" s="54">
        <f>Vastaukset_raiteet!AA15*Laskenta_raiteet!AB$25</f>
        <v>0</v>
      </c>
      <c r="AC58" s="54">
        <f>Vastaukset_raiteet!AB15*Laskenta_raiteet!AC$25</f>
        <v>0</v>
      </c>
      <c r="AD58" s="54">
        <f>Vastaukset_raiteet!AC15*Laskenta_raiteet!AD$25</f>
        <v>0</v>
      </c>
      <c r="AE58" s="54">
        <f>Vastaukset_raiteet!AD15*Laskenta_raiteet!AE$25</f>
        <v>0</v>
      </c>
      <c r="AF58" s="54">
        <f>Vastaukset_raiteet!AE15*Laskenta_raiteet!AF$25</f>
        <v>0</v>
      </c>
      <c r="AG58" s="54">
        <f>Vastaukset_raiteet!AF15*Laskenta_raiteet!AG$25</f>
        <v>0</v>
      </c>
      <c r="AH58" s="54">
        <f>Vastaukset_raiteet!AG15*Laskenta_raiteet!AH$25</f>
        <v>0</v>
      </c>
      <c r="AI58" s="54">
        <f>Vastaukset_raiteet!AH15*Laskenta_raiteet!AI$25</f>
        <v>0</v>
      </c>
      <c r="AJ58" s="54">
        <f>Vastaukset_raiteet!AI15*Laskenta_raiteet!AJ$25</f>
        <v>0</v>
      </c>
      <c r="AK58" s="54">
        <f>Vastaukset_raiteet!AJ15*Laskenta_raiteet!AK$25</f>
        <v>0</v>
      </c>
      <c r="AL58" s="54">
        <f>Vastaukset_raiteet!AK15*Laskenta_raiteet!AL$25</f>
        <v>0</v>
      </c>
      <c r="AM58" s="54">
        <f>Vastaukset_raiteet!AL15*Laskenta_raiteet!AM$25</f>
        <v>0</v>
      </c>
      <c r="AN58" s="54">
        <f>Vastaukset_raiteet!AM15*Laskenta_raiteet!AN$25</f>
        <v>0</v>
      </c>
      <c r="AO58" s="54">
        <f>Vastaukset_raiteet!AN15*Laskenta_raiteet!AO$25</f>
        <v>0</v>
      </c>
      <c r="AP58" s="54">
        <f>Vastaukset_raiteet!AO15*Laskenta_raiteet!AP$25</f>
        <v>0</v>
      </c>
      <c r="AQ58" s="54">
        <f>Vastaukset_raiteet!AP15*Laskenta_raiteet!AQ$25</f>
        <v>0</v>
      </c>
      <c r="AR58" s="54">
        <f>Vastaukset_raiteet!AQ15*Laskenta_raiteet!AR$25</f>
        <v>0</v>
      </c>
      <c r="AS58" s="54">
        <f>Vastaukset_raiteet!AR15*Laskenta_raiteet!AS$25</f>
        <v>0</v>
      </c>
      <c r="AT58" s="54">
        <f>Vastaukset_raiteet!AS15*Laskenta_raiteet!AT$25</f>
        <v>0</v>
      </c>
      <c r="AU58" s="54">
        <f>Vastaukset_raiteet!AT15*Laskenta_raiteet!AU$25</f>
        <v>0</v>
      </c>
      <c r="AV58" s="54">
        <f>Vastaukset_raiteet!AU15*Laskenta_raiteet!AV$25</f>
        <v>0</v>
      </c>
      <c r="AW58" s="54">
        <f>Vastaukset_raiteet!AV15*Laskenta_raiteet!AW$25</f>
        <v>0</v>
      </c>
      <c r="AX58" s="54">
        <f>Vastaukset_raiteet!AW15*Laskenta_raiteet!AX$25</f>
        <v>0</v>
      </c>
      <c r="AY58" s="54">
        <f>Vastaukset_raiteet!AX15*Laskenta_raiteet!AY$25</f>
        <v>0</v>
      </c>
      <c r="AZ58" s="54">
        <f>Vastaukset_raiteet!AY15*Laskenta_raiteet!AZ$25</f>
        <v>0</v>
      </c>
      <c r="BA58" s="54">
        <f>Vastaukset_raiteet!AZ15*Laskenta_raiteet!BA$25</f>
        <v>0</v>
      </c>
      <c r="BB58" s="54">
        <f>Vastaukset_raiteet!BA15*Laskenta_raiteet!BB$25</f>
        <v>0</v>
      </c>
      <c r="BC58" s="54">
        <f>Vastaukset_raiteet!BB15*Laskenta_raiteet!BC$25</f>
        <v>0</v>
      </c>
      <c r="BD58" s="54">
        <f>Vastaukset_raiteet!BC15*Laskenta_raiteet!BD$25</f>
        <v>0</v>
      </c>
      <c r="BE58" s="54">
        <f>Vastaukset_raiteet!BD15*Laskenta_raiteet!BE$25</f>
        <v>0</v>
      </c>
      <c r="BF58" s="54">
        <f>Vastaukset_raiteet!BE15*Laskenta_raiteet!BF$25</f>
        <v>0</v>
      </c>
      <c r="BG58" s="54">
        <f>Vastaukset_raiteet!BF15*Laskenta_raiteet!BG$25</f>
        <v>0</v>
      </c>
      <c r="BH58" s="54">
        <f>Vastaukset_raiteet!BG15*Laskenta_raiteet!BH$25</f>
        <v>0</v>
      </c>
      <c r="BI58" s="54">
        <f>Vastaukset_raiteet!BH15*Laskenta_raiteet!BI$25</f>
        <v>0</v>
      </c>
      <c r="BJ58" s="54">
        <f>Vastaukset_raiteet!BI15*Laskenta_raiteet!BJ$25</f>
        <v>0</v>
      </c>
      <c r="BK58" s="54">
        <f>Vastaukset_raiteet!BJ15*Laskenta_raiteet!BK$25</f>
        <v>0</v>
      </c>
      <c r="BL58" s="54">
        <f>Vastaukset_raiteet!BK15*Laskenta_raiteet!BL$25</f>
        <v>0</v>
      </c>
      <c r="BM58" s="54">
        <f>Vastaukset_raiteet!BL15*Laskenta_raiteet!BM$25</f>
        <v>0</v>
      </c>
      <c r="BN58" s="54">
        <f>Vastaukset_raiteet!BM15*Laskenta_raiteet!BN$25</f>
        <v>0</v>
      </c>
      <c r="BO58" s="54">
        <f>Vastaukset_raiteet!BN15*Laskenta_raiteet!BO$25</f>
        <v>0</v>
      </c>
      <c r="BP58" s="54">
        <f>Vastaukset_raiteet!BO15*Laskenta_raiteet!BP$25</f>
        <v>0</v>
      </c>
      <c r="BQ58" s="54">
        <f>Vastaukset_raiteet!BP15*Laskenta_raiteet!BQ$25</f>
        <v>0</v>
      </c>
      <c r="BR58" s="54">
        <f>Vastaukset_raiteet!BQ15*Laskenta_raiteet!BR$25</f>
        <v>0</v>
      </c>
      <c r="BS58" s="54">
        <f>Vastaukset_raiteet!BR15*Laskenta_raiteet!BS$25</f>
        <v>0</v>
      </c>
      <c r="BT58" s="54">
        <f>Vastaukset_raiteet!BS15*Laskenta_raiteet!BT$25</f>
        <v>0</v>
      </c>
      <c r="BU58" s="54">
        <f>Vastaukset_raiteet!BT15*Laskenta_raiteet!BU$25</f>
        <v>0</v>
      </c>
      <c r="BV58" s="54">
        <f>Vastaukset_raiteet!BU15*Laskenta_raiteet!BV$25</f>
        <v>0</v>
      </c>
      <c r="BW58" s="54">
        <f>Vastaukset_raiteet!BV15*Laskenta_raiteet!BW$25</f>
        <v>0</v>
      </c>
      <c r="BX58" s="54">
        <f>Vastaukset_raiteet!BW15*Laskenta_raiteet!BX$25</f>
        <v>0</v>
      </c>
      <c r="BY58" s="54">
        <f>Vastaukset_raiteet!BX15*Laskenta_raiteet!BY$25</f>
        <v>0</v>
      </c>
      <c r="BZ58" s="54">
        <f>Vastaukset_raiteet!BY15*Laskenta_raiteet!BZ$25</f>
        <v>0</v>
      </c>
      <c r="CA58" s="54">
        <f>Vastaukset_raiteet!BZ15*Laskenta_raiteet!CA$25</f>
        <v>0</v>
      </c>
      <c r="CB58" s="54">
        <f>Vastaukset_raiteet!CA15*Laskenta_raiteet!CB$25</f>
        <v>0</v>
      </c>
    </row>
    <row r="59" spans="2:80" x14ac:dyDescent="0.25">
      <c r="D59" s="24" t="s">
        <v>17</v>
      </c>
      <c r="E59" s="113">
        <f>SUM(F59:CB59)</f>
        <v>0</v>
      </c>
      <c r="F59" s="54">
        <f>Vastaukset_raiteet!E16*Laskenta_raiteet!F$25</f>
        <v>0</v>
      </c>
      <c r="G59" s="54">
        <f>Vastaukset_raiteet!F16*Laskenta_raiteet!G$25</f>
        <v>0</v>
      </c>
      <c r="H59" s="54">
        <f>Vastaukset_raiteet!G16*Laskenta_raiteet!H$25</f>
        <v>0</v>
      </c>
      <c r="I59" s="54">
        <f>Vastaukset_raiteet!H16*Laskenta_raiteet!I$25</f>
        <v>0</v>
      </c>
      <c r="J59" s="54">
        <f>Vastaukset_raiteet!I16*Laskenta_raiteet!J$25</f>
        <v>0</v>
      </c>
      <c r="K59" s="54">
        <f>Vastaukset_raiteet!J16*Laskenta_raiteet!K$25</f>
        <v>0</v>
      </c>
      <c r="L59" s="54">
        <f>Vastaukset_raiteet!K16*Laskenta_raiteet!L$25</f>
        <v>0</v>
      </c>
      <c r="M59" s="54">
        <f>Vastaukset_raiteet!L16*Laskenta_raiteet!M$25</f>
        <v>0</v>
      </c>
      <c r="N59" s="54">
        <f>Vastaukset_raiteet!M16*Laskenta_raiteet!N$25</f>
        <v>0</v>
      </c>
      <c r="O59" s="54">
        <f>Vastaukset_raiteet!N16*Laskenta_raiteet!O$25</f>
        <v>0</v>
      </c>
      <c r="P59" s="54">
        <f>Vastaukset_raiteet!O16*Laskenta_raiteet!P$25</f>
        <v>0</v>
      </c>
      <c r="Q59" s="54">
        <f>Vastaukset_raiteet!P16*Laskenta_raiteet!Q$25</f>
        <v>0</v>
      </c>
      <c r="R59" s="54">
        <f>Vastaukset_raiteet!Q16*Laskenta_raiteet!R$25</f>
        <v>0</v>
      </c>
      <c r="S59" s="54">
        <f>Vastaukset_raiteet!R16*Laskenta_raiteet!S$25</f>
        <v>0</v>
      </c>
      <c r="T59" s="54">
        <f>Vastaukset_raiteet!S16*Laskenta_raiteet!T$25</f>
        <v>0</v>
      </c>
      <c r="U59" s="54">
        <f>Vastaukset_raiteet!T16*Laskenta_raiteet!U$25</f>
        <v>0</v>
      </c>
      <c r="V59" s="54">
        <f>Vastaukset_raiteet!U16*Laskenta_raiteet!V$25</f>
        <v>0</v>
      </c>
      <c r="W59" s="54">
        <f>Vastaukset_raiteet!V16*Laskenta_raiteet!W$25</f>
        <v>0</v>
      </c>
      <c r="X59" s="54">
        <f>Vastaukset_raiteet!W16*Laskenta_raiteet!X$25</f>
        <v>0</v>
      </c>
      <c r="Y59" s="54">
        <f>Vastaukset_raiteet!X16*Laskenta_raiteet!Y$25</f>
        <v>0</v>
      </c>
      <c r="Z59" s="54">
        <f>Vastaukset_raiteet!Y16*Laskenta_raiteet!Z$25</f>
        <v>0</v>
      </c>
      <c r="AA59" s="54">
        <f>Vastaukset_raiteet!Z16*Laskenta_raiteet!AA$25</f>
        <v>0</v>
      </c>
      <c r="AB59" s="54">
        <f>Vastaukset_raiteet!AA16*Laskenta_raiteet!AB$25</f>
        <v>0</v>
      </c>
      <c r="AC59" s="54">
        <f>Vastaukset_raiteet!AB16*Laskenta_raiteet!AC$25</f>
        <v>0</v>
      </c>
      <c r="AD59" s="54">
        <f>Vastaukset_raiteet!AC16*Laskenta_raiteet!AD$25</f>
        <v>0</v>
      </c>
      <c r="AE59" s="54">
        <f>Vastaukset_raiteet!AD16*Laskenta_raiteet!AE$25</f>
        <v>0</v>
      </c>
      <c r="AF59" s="54">
        <f>Vastaukset_raiteet!AE16*Laskenta_raiteet!AF$25</f>
        <v>0</v>
      </c>
      <c r="AG59" s="54">
        <f>Vastaukset_raiteet!AF16*Laskenta_raiteet!AG$25</f>
        <v>0</v>
      </c>
      <c r="AH59" s="54">
        <f>Vastaukset_raiteet!AG16*Laskenta_raiteet!AH$25</f>
        <v>0</v>
      </c>
      <c r="AI59" s="54">
        <f>Vastaukset_raiteet!AH16*Laskenta_raiteet!AI$25</f>
        <v>0</v>
      </c>
      <c r="AJ59" s="54">
        <f>Vastaukset_raiteet!AI16*Laskenta_raiteet!AJ$25</f>
        <v>0</v>
      </c>
      <c r="AK59" s="54">
        <f>Vastaukset_raiteet!AJ16*Laskenta_raiteet!AK$25</f>
        <v>0</v>
      </c>
      <c r="AL59" s="54">
        <f>Vastaukset_raiteet!AK16*Laskenta_raiteet!AL$25</f>
        <v>0</v>
      </c>
      <c r="AM59" s="54">
        <f>Vastaukset_raiteet!AL16*Laskenta_raiteet!AM$25</f>
        <v>0</v>
      </c>
      <c r="AN59" s="54">
        <f>Vastaukset_raiteet!AM16*Laskenta_raiteet!AN$25</f>
        <v>0</v>
      </c>
      <c r="AO59" s="54">
        <f>Vastaukset_raiteet!AN16*Laskenta_raiteet!AO$25</f>
        <v>0</v>
      </c>
      <c r="AP59" s="54">
        <f>Vastaukset_raiteet!AO16*Laskenta_raiteet!AP$25</f>
        <v>0</v>
      </c>
      <c r="AQ59" s="54">
        <f>Vastaukset_raiteet!AP16*Laskenta_raiteet!AQ$25</f>
        <v>0</v>
      </c>
      <c r="AR59" s="54">
        <f>Vastaukset_raiteet!AQ16*Laskenta_raiteet!AR$25</f>
        <v>0</v>
      </c>
      <c r="AS59" s="54">
        <f>Vastaukset_raiteet!AR16*Laskenta_raiteet!AS$25</f>
        <v>0</v>
      </c>
      <c r="AT59" s="54">
        <f>Vastaukset_raiteet!AS16*Laskenta_raiteet!AT$25</f>
        <v>0</v>
      </c>
      <c r="AU59" s="54">
        <f>Vastaukset_raiteet!AT16*Laskenta_raiteet!AU$25</f>
        <v>0</v>
      </c>
      <c r="AV59" s="54">
        <f>Vastaukset_raiteet!AU16*Laskenta_raiteet!AV$25</f>
        <v>0</v>
      </c>
      <c r="AW59" s="54">
        <f>Vastaukset_raiteet!AV16*Laskenta_raiteet!AW$25</f>
        <v>0</v>
      </c>
      <c r="AX59" s="54">
        <f>Vastaukset_raiteet!AW16*Laskenta_raiteet!AX$25</f>
        <v>0</v>
      </c>
      <c r="AY59" s="54">
        <f>Vastaukset_raiteet!AX16*Laskenta_raiteet!AY$25</f>
        <v>0</v>
      </c>
      <c r="AZ59" s="54">
        <f>Vastaukset_raiteet!AY16*Laskenta_raiteet!AZ$25</f>
        <v>0</v>
      </c>
      <c r="BA59" s="54">
        <f>Vastaukset_raiteet!AZ16*Laskenta_raiteet!BA$25</f>
        <v>0</v>
      </c>
      <c r="BB59" s="54">
        <f>Vastaukset_raiteet!BA16*Laskenta_raiteet!BB$25</f>
        <v>0</v>
      </c>
      <c r="BC59" s="54">
        <f>Vastaukset_raiteet!BB16*Laskenta_raiteet!BC$25</f>
        <v>0</v>
      </c>
      <c r="BD59" s="54">
        <f>Vastaukset_raiteet!BC16*Laskenta_raiteet!BD$25</f>
        <v>0</v>
      </c>
      <c r="BE59" s="54">
        <f>Vastaukset_raiteet!BD16*Laskenta_raiteet!BE$25</f>
        <v>0</v>
      </c>
      <c r="BF59" s="54">
        <f>Vastaukset_raiteet!BE16*Laskenta_raiteet!BF$25</f>
        <v>0</v>
      </c>
      <c r="BG59" s="54">
        <f>Vastaukset_raiteet!BF16*Laskenta_raiteet!BG$25</f>
        <v>0</v>
      </c>
      <c r="BH59" s="54">
        <f>Vastaukset_raiteet!BG16*Laskenta_raiteet!BH$25</f>
        <v>0</v>
      </c>
      <c r="BI59" s="54">
        <f>Vastaukset_raiteet!BH16*Laskenta_raiteet!BI$25</f>
        <v>0</v>
      </c>
      <c r="BJ59" s="54">
        <f>Vastaukset_raiteet!BI16*Laskenta_raiteet!BJ$25</f>
        <v>0</v>
      </c>
      <c r="BK59" s="54">
        <f>Vastaukset_raiteet!BJ16*Laskenta_raiteet!BK$25</f>
        <v>0</v>
      </c>
      <c r="BL59" s="54">
        <f>Vastaukset_raiteet!BK16*Laskenta_raiteet!BL$25</f>
        <v>0</v>
      </c>
      <c r="BM59" s="54">
        <f>Vastaukset_raiteet!BL16*Laskenta_raiteet!BM$25</f>
        <v>0</v>
      </c>
      <c r="BN59" s="54">
        <f>Vastaukset_raiteet!BM16*Laskenta_raiteet!BN$25</f>
        <v>0</v>
      </c>
      <c r="BO59" s="54">
        <f>Vastaukset_raiteet!BN16*Laskenta_raiteet!BO$25</f>
        <v>0</v>
      </c>
      <c r="BP59" s="54">
        <f>Vastaukset_raiteet!BO16*Laskenta_raiteet!BP$25</f>
        <v>0</v>
      </c>
      <c r="BQ59" s="54">
        <f>Vastaukset_raiteet!BP16*Laskenta_raiteet!BQ$25</f>
        <v>0</v>
      </c>
      <c r="BR59" s="54">
        <f>Vastaukset_raiteet!BQ16*Laskenta_raiteet!BR$25</f>
        <v>0</v>
      </c>
      <c r="BS59" s="54">
        <f>Vastaukset_raiteet!BR16*Laskenta_raiteet!BS$25</f>
        <v>0</v>
      </c>
      <c r="BT59" s="54">
        <f>Vastaukset_raiteet!BS16*Laskenta_raiteet!BT$25</f>
        <v>0</v>
      </c>
      <c r="BU59" s="54">
        <f>Vastaukset_raiteet!BT16*Laskenta_raiteet!BU$25</f>
        <v>0</v>
      </c>
      <c r="BV59" s="54">
        <f>Vastaukset_raiteet!BU16*Laskenta_raiteet!BV$25</f>
        <v>0</v>
      </c>
      <c r="BW59" s="54">
        <f>Vastaukset_raiteet!BV16*Laskenta_raiteet!BW$25</f>
        <v>0</v>
      </c>
      <c r="BX59" s="54">
        <f>Vastaukset_raiteet!BW16*Laskenta_raiteet!BX$25</f>
        <v>0</v>
      </c>
      <c r="BY59" s="54">
        <f>Vastaukset_raiteet!BX16*Laskenta_raiteet!BY$25</f>
        <v>0</v>
      </c>
      <c r="BZ59" s="54">
        <f>Vastaukset_raiteet!BY16*Laskenta_raiteet!BZ$25</f>
        <v>0</v>
      </c>
      <c r="CA59" s="54">
        <f>Vastaukset_raiteet!BZ16*Laskenta_raiteet!CA$25</f>
        <v>0</v>
      </c>
      <c r="CB59" s="54">
        <f>Vastaukset_raiteet!CA16*Laskenta_raiteet!CB$25</f>
        <v>0</v>
      </c>
    </row>
    <row r="60" spans="2:80" x14ac:dyDescent="0.25">
      <c r="D60" s="25" t="s">
        <v>18</v>
      </c>
      <c r="E60" s="113">
        <f>SUM(F60:CB60)</f>
        <v>0</v>
      </c>
      <c r="F60" s="54">
        <f>Vastaukset_raiteet!E17*Laskenta_raiteet!F$25</f>
        <v>0</v>
      </c>
      <c r="G60" s="54">
        <f>Vastaukset_raiteet!F17*Laskenta_raiteet!G$25</f>
        <v>0</v>
      </c>
      <c r="H60" s="54">
        <f>Vastaukset_raiteet!G17*Laskenta_raiteet!H$25</f>
        <v>0</v>
      </c>
      <c r="I60" s="54">
        <f>Vastaukset_raiteet!H17*Laskenta_raiteet!I$25</f>
        <v>0</v>
      </c>
      <c r="J60" s="54">
        <f>Vastaukset_raiteet!I17*Laskenta_raiteet!J$25</f>
        <v>0</v>
      </c>
      <c r="K60" s="54">
        <f>Vastaukset_raiteet!J17*Laskenta_raiteet!K$25</f>
        <v>0</v>
      </c>
      <c r="L60" s="54">
        <f>Vastaukset_raiteet!K17*Laskenta_raiteet!L$25</f>
        <v>0</v>
      </c>
      <c r="M60" s="54">
        <f>Vastaukset_raiteet!L17*Laskenta_raiteet!M$25</f>
        <v>0</v>
      </c>
      <c r="N60" s="54">
        <f>Vastaukset_raiteet!M17*Laskenta_raiteet!N$25</f>
        <v>0</v>
      </c>
      <c r="O60" s="54">
        <f>Vastaukset_raiteet!N17*Laskenta_raiteet!O$25</f>
        <v>0</v>
      </c>
      <c r="P60" s="54">
        <f>Vastaukset_raiteet!O17*Laskenta_raiteet!P$25</f>
        <v>0</v>
      </c>
      <c r="Q60" s="54">
        <f>Vastaukset_raiteet!P17*Laskenta_raiteet!Q$25</f>
        <v>0</v>
      </c>
      <c r="R60" s="54">
        <f>Vastaukset_raiteet!Q17*Laskenta_raiteet!R$25</f>
        <v>0</v>
      </c>
      <c r="S60" s="54">
        <f>Vastaukset_raiteet!R17*Laskenta_raiteet!S$25</f>
        <v>0</v>
      </c>
      <c r="T60" s="54">
        <f>Vastaukset_raiteet!S17*Laskenta_raiteet!T$25</f>
        <v>0</v>
      </c>
      <c r="U60" s="54">
        <f>Vastaukset_raiteet!T17*Laskenta_raiteet!U$25</f>
        <v>0</v>
      </c>
      <c r="V60" s="54">
        <f>Vastaukset_raiteet!U17*Laskenta_raiteet!V$25</f>
        <v>0</v>
      </c>
      <c r="W60" s="54">
        <f>Vastaukset_raiteet!V17*Laskenta_raiteet!W$25</f>
        <v>0</v>
      </c>
      <c r="X60" s="54">
        <f>Vastaukset_raiteet!W17*Laskenta_raiteet!X$25</f>
        <v>0</v>
      </c>
      <c r="Y60" s="54">
        <f>Vastaukset_raiteet!X17*Laskenta_raiteet!Y$25</f>
        <v>0</v>
      </c>
      <c r="Z60" s="54">
        <f>Vastaukset_raiteet!Y17*Laskenta_raiteet!Z$25</f>
        <v>0</v>
      </c>
      <c r="AA60" s="54">
        <f>Vastaukset_raiteet!Z17*Laskenta_raiteet!AA$25</f>
        <v>0</v>
      </c>
      <c r="AB60" s="54">
        <f>Vastaukset_raiteet!AA17*Laskenta_raiteet!AB$25</f>
        <v>0</v>
      </c>
      <c r="AC60" s="54">
        <f>Vastaukset_raiteet!AB17*Laskenta_raiteet!AC$25</f>
        <v>0</v>
      </c>
      <c r="AD60" s="54">
        <f>Vastaukset_raiteet!AC17*Laskenta_raiteet!AD$25</f>
        <v>0</v>
      </c>
      <c r="AE60" s="54">
        <f>Vastaukset_raiteet!AD17*Laskenta_raiteet!AE$25</f>
        <v>0</v>
      </c>
      <c r="AF60" s="54">
        <f>Vastaukset_raiteet!AE17*Laskenta_raiteet!AF$25</f>
        <v>0</v>
      </c>
      <c r="AG60" s="54">
        <f>Vastaukset_raiteet!AF17*Laskenta_raiteet!AG$25</f>
        <v>0</v>
      </c>
      <c r="AH60" s="54">
        <f>Vastaukset_raiteet!AG17*Laskenta_raiteet!AH$25</f>
        <v>0</v>
      </c>
      <c r="AI60" s="54">
        <f>Vastaukset_raiteet!AH17*Laskenta_raiteet!AI$25</f>
        <v>0</v>
      </c>
      <c r="AJ60" s="54">
        <f>Vastaukset_raiteet!AI17*Laskenta_raiteet!AJ$25</f>
        <v>0</v>
      </c>
      <c r="AK60" s="54">
        <f>Vastaukset_raiteet!AJ17*Laskenta_raiteet!AK$25</f>
        <v>0</v>
      </c>
      <c r="AL60" s="54">
        <f>Vastaukset_raiteet!AK17*Laskenta_raiteet!AL$25</f>
        <v>0</v>
      </c>
      <c r="AM60" s="54">
        <f>Vastaukset_raiteet!AL17*Laskenta_raiteet!AM$25</f>
        <v>0</v>
      </c>
      <c r="AN60" s="54">
        <f>Vastaukset_raiteet!AM17*Laskenta_raiteet!AN$25</f>
        <v>0</v>
      </c>
      <c r="AO60" s="54">
        <f>Vastaukset_raiteet!AN17*Laskenta_raiteet!AO$25</f>
        <v>0</v>
      </c>
      <c r="AP60" s="54">
        <f>Vastaukset_raiteet!AO17*Laskenta_raiteet!AP$25</f>
        <v>0</v>
      </c>
      <c r="AQ60" s="54">
        <f>Vastaukset_raiteet!AP17*Laskenta_raiteet!AQ$25</f>
        <v>0</v>
      </c>
      <c r="AR60" s="54">
        <f>Vastaukset_raiteet!AQ17*Laskenta_raiteet!AR$25</f>
        <v>0</v>
      </c>
      <c r="AS60" s="54">
        <f>Vastaukset_raiteet!AR17*Laskenta_raiteet!AS$25</f>
        <v>0</v>
      </c>
      <c r="AT60" s="54">
        <f>Vastaukset_raiteet!AS17*Laskenta_raiteet!AT$25</f>
        <v>0</v>
      </c>
      <c r="AU60" s="54">
        <f>Vastaukset_raiteet!AT17*Laskenta_raiteet!AU$25</f>
        <v>0</v>
      </c>
      <c r="AV60" s="54">
        <f>Vastaukset_raiteet!AU17*Laskenta_raiteet!AV$25</f>
        <v>0</v>
      </c>
      <c r="AW60" s="54">
        <f>Vastaukset_raiteet!AV17*Laskenta_raiteet!AW$25</f>
        <v>0</v>
      </c>
      <c r="AX60" s="54">
        <f>Vastaukset_raiteet!AW17*Laskenta_raiteet!AX$25</f>
        <v>0</v>
      </c>
      <c r="AY60" s="54">
        <f>Vastaukset_raiteet!AX17*Laskenta_raiteet!AY$25</f>
        <v>0</v>
      </c>
      <c r="AZ60" s="54">
        <f>Vastaukset_raiteet!AY17*Laskenta_raiteet!AZ$25</f>
        <v>0</v>
      </c>
      <c r="BA60" s="54">
        <f>Vastaukset_raiteet!AZ17*Laskenta_raiteet!BA$25</f>
        <v>0</v>
      </c>
      <c r="BB60" s="54">
        <f>Vastaukset_raiteet!BA17*Laskenta_raiteet!BB$25</f>
        <v>0</v>
      </c>
      <c r="BC60" s="54">
        <f>Vastaukset_raiteet!BB17*Laskenta_raiteet!BC$25</f>
        <v>0</v>
      </c>
      <c r="BD60" s="54">
        <f>Vastaukset_raiteet!BC17*Laskenta_raiteet!BD$25</f>
        <v>0</v>
      </c>
      <c r="BE60" s="54">
        <f>Vastaukset_raiteet!BD17*Laskenta_raiteet!BE$25</f>
        <v>0</v>
      </c>
      <c r="BF60" s="54">
        <f>Vastaukset_raiteet!BE17*Laskenta_raiteet!BF$25</f>
        <v>0</v>
      </c>
      <c r="BG60" s="54">
        <f>Vastaukset_raiteet!BF17*Laskenta_raiteet!BG$25</f>
        <v>0</v>
      </c>
      <c r="BH60" s="54">
        <f>Vastaukset_raiteet!BG17*Laskenta_raiteet!BH$25</f>
        <v>0</v>
      </c>
      <c r="BI60" s="54">
        <f>Vastaukset_raiteet!BH17*Laskenta_raiteet!BI$25</f>
        <v>0</v>
      </c>
      <c r="BJ60" s="54">
        <f>Vastaukset_raiteet!BI17*Laskenta_raiteet!BJ$25</f>
        <v>0</v>
      </c>
      <c r="BK60" s="54">
        <f>Vastaukset_raiteet!BJ17*Laskenta_raiteet!BK$25</f>
        <v>0</v>
      </c>
      <c r="BL60" s="54">
        <f>Vastaukset_raiteet!BK17*Laskenta_raiteet!BL$25</f>
        <v>0</v>
      </c>
      <c r="BM60" s="54">
        <f>Vastaukset_raiteet!BL17*Laskenta_raiteet!BM$25</f>
        <v>0</v>
      </c>
      <c r="BN60" s="54">
        <f>Vastaukset_raiteet!BM17*Laskenta_raiteet!BN$25</f>
        <v>0</v>
      </c>
      <c r="BO60" s="54">
        <f>Vastaukset_raiteet!BN17*Laskenta_raiteet!BO$25</f>
        <v>0</v>
      </c>
      <c r="BP60" s="54">
        <f>Vastaukset_raiteet!BO17*Laskenta_raiteet!BP$25</f>
        <v>0</v>
      </c>
      <c r="BQ60" s="54">
        <f>Vastaukset_raiteet!BP17*Laskenta_raiteet!BQ$25</f>
        <v>0</v>
      </c>
      <c r="BR60" s="54">
        <f>Vastaukset_raiteet!BQ17*Laskenta_raiteet!BR$25</f>
        <v>0</v>
      </c>
      <c r="BS60" s="54">
        <f>Vastaukset_raiteet!BR17*Laskenta_raiteet!BS$25</f>
        <v>0</v>
      </c>
      <c r="BT60" s="54">
        <f>Vastaukset_raiteet!BS17*Laskenta_raiteet!BT$25</f>
        <v>0</v>
      </c>
      <c r="BU60" s="54">
        <f>Vastaukset_raiteet!BT17*Laskenta_raiteet!BU$25</f>
        <v>0</v>
      </c>
      <c r="BV60" s="54">
        <f>Vastaukset_raiteet!BU17*Laskenta_raiteet!BV$25</f>
        <v>0</v>
      </c>
      <c r="BW60" s="54">
        <f>Vastaukset_raiteet!BV17*Laskenta_raiteet!BW$25</f>
        <v>0</v>
      </c>
      <c r="BX60" s="54">
        <f>Vastaukset_raiteet!BW17*Laskenta_raiteet!BX$25</f>
        <v>0</v>
      </c>
      <c r="BY60" s="54">
        <f>Vastaukset_raiteet!BX17*Laskenta_raiteet!BY$25</f>
        <v>0</v>
      </c>
      <c r="BZ60" s="54">
        <f>Vastaukset_raiteet!BY17*Laskenta_raiteet!BZ$25</f>
        <v>0</v>
      </c>
      <c r="CA60" s="54">
        <f>Vastaukset_raiteet!BZ17*Laskenta_raiteet!CA$25</f>
        <v>0</v>
      </c>
      <c r="CB60" s="54">
        <f>Vastaukset_raiteet!CA17*Laskenta_raiteet!CB$25</f>
        <v>0</v>
      </c>
    </row>
    <row r="61" spans="2:80" x14ac:dyDescent="0.25">
      <c r="D61" s="26" t="s">
        <v>19</v>
      </c>
      <c r="E61" s="113">
        <f>SUM(F61:CB61)</f>
        <v>0</v>
      </c>
      <c r="F61" s="54">
        <f>Vastaukset_raiteet!E18*Laskenta_raiteet!F$25</f>
        <v>0</v>
      </c>
      <c r="G61" s="54">
        <f>Vastaukset_raiteet!F18*Laskenta_raiteet!G$25</f>
        <v>0</v>
      </c>
      <c r="H61" s="54">
        <f>Vastaukset_raiteet!G18*Laskenta_raiteet!H$25</f>
        <v>0</v>
      </c>
      <c r="I61" s="54">
        <f>Vastaukset_raiteet!H18*Laskenta_raiteet!I$25</f>
        <v>0</v>
      </c>
      <c r="J61" s="54">
        <f>Vastaukset_raiteet!I18*Laskenta_raiteet!J$25</f>
        <v>0</v>
      </c>
      <c r="K61" s="54">
        <f>Vastaukset_raiteet!J18*Laskenta_raiteet!K$25</f>
        <v>0</v>
      </c>
      <c r="L61" s="54">
        <f>Vastaukset_raiteet!K18*Laskenta_raiteet!L$25</f>
        <v>0</v>
      </c>
      <c r="M61" s="54">
        <f>Vastaukset_raiteet!L18*Laskenta_raiteet!M$25</f>
        <v>0</v>
      </c>
      <c r="N61" s="54">
        <f>Vastaukset_raiteet!M18*Laskenta_raiteet!N$25</f>
        <v>0</v>
      </c>
      <c r="O61" s="54">
        <f>Vastaukset_raiteet!N18*Laskenta_raiteet!O$25</f>
        <v>0</v>
      </c>
      <c r="P61" s="54">
        <f>Vastaukset_raiteet!O18*Laskenta_raiteet!P$25</f>
        <v>0</v>
      </c>
      <c r="Q61" s="54">
        <f>Vastaukset_raiteet!P18*Laskenta_raiteet!Q$25</f>
        <v>0</v>
      </c>
      <c r="R61" s="54">
        <f>Vastaukset_raiteet!Q18*Laskenta_raiteet!R$25</f>
        <v>0</v>
      </c>
      <c r="S61" s="54">
        <f>Vastaukset_raiteet!R18*Laskenta_raiteet!S$25</f>
        <v>0</v>
      </c>
      <c r="T61" s="54">
        <f>Vastaukset_raiteet!S18*Laskenta_raiteet!T$25</f>
        <v>0</v>
      </c>
      <c r="U61" s="54">
        <f>Vastaukset_raiteet!T18*Laskenta_raiteet!U$25</f>
        <v>0</v>
      </c>
      <c r="V61" s="54">
        <f>Vastaukset_raiteet!U18*Laskenta_raiteet!V$25</f>
        <v>0</v>
      </c>
      <c r="W61" s="54">
        <f>Vastaukset_raiteet!V18*Laskenta_raiteet!W$25</f>
        <v>0</v>
      </c>
      <c r="X61" s="54">
        <f>Vastaukset_raiteet!W18*Laskenta_raiteet!X$25</f>
        <v>0</v>
      </c>
      <c r="Y61" s="54">
        <f>Vastaukset_raiteet!X18*Laskenta_raiteet!Y$25</f>
        <v>0</v>
      </c>
      <c r="Z61" s="54">
        <f>Vastaukset_raiteet!Y18*Laskenta_raiteet!Z$25</f>
        <v>0</v>
      </c>
      <c r="AA61" s="54">
        <f>Vastaukset_raiteet!Z18*Laskenta_raiteet!AA$25</f>
        <v>0</v>
      </c>
      <c r="AB61" s="54">
        <f>Vastaukset_raiteet!AA18*Laskenta_raiteet!AB$25</f>
        <v>0</v>
      </c>
      <c r="AC61" s="54">
        <f>Vastaukset_raiteet!AB18*Laskenta_raiteet!AC$25</f>
        <v>0</v>
      </c>
      <c r="AD61" s="54">
        <f>Vastaukset_raiteet!AC18*Laskenta_raiteet!AD$25</f>
        <v>0</v>
      </c>
      <c r="AE61" s="54">
        <f>Vastaukset_raiteet!AD18*Laskenta_raiteet!AE$25</f>
        <v>0</v>
      </c>
      <c r="AF61" s="54">
        <f>Vastaukset_raiteet!AE18*Laskenta_raiteet!AF$25</f>
        <v>0</v>
      </c>
      <c r="AG61" s="54">
        <f>Vastaukset_raiteet!AF18*Laskenta_raiteet!AG$25</f>
        <v>0</v>
      </c>
      <c r="AH61" s="54">
        <f>Vastaukset_raiteet!AG18*Laskenta_raiteet!AH$25</f>
        <v>0</v>
      </c>
      <c r="AI61" s="54">
        <f>Vastaukset_raiteet!AH18*Laskenta_raiteet!AI$25</f>
        <v>0</v>
      </c>
      <c r="AJ61" s="54">
        <f>Vastaukset_raiteet!AI18*Laskenta_raiteet!AJ$25</f>
        <v>0</v>
      </c>
      <c r="AK61" s="54">
        <f>Vastaukset_raiteet!AJ18*Laskenta_raiteet!AK$25</f>
        <v>0</v>
      </c>
      <c r="AL61" s="54">
        <f>Vastaukset_raiteet!AK18*Laskenta_raiteet!AL$25</f>
        <v>0</v>
      </c>
      <c r="AM61" s="54">
        <f>Vastaukset_raiteet!AL18*Laskenta_raiteet!AM$25</f>
        <v>0</v>
      </c>
      <c r="AN61" s="54">
        <f>Vastaukset_raiteet!AM18*Laskenta_raiteet!AN$25</f>
        <v>0</v>
      </c>
      <c r="AO61" s="54">
        <f>Vastaukset_raiteet!AN18*Laskenta_raiteet!AO$25</f>
        <v>0</v>
      </c>
      <c r="AP61" s="54">
        <f>Vastaukset_raiteet!AO18*Laskenta_raiteet!AP$25</f>
        <v>0</v>
      </c>
      <c r="AQ61" s="54">
        <f>Vastaukset_raiteet!AP18*Laskenta_raiteet!AQ$25</f>
        <v>0</v>
      </c>
      <c r="AR61" s="54">
        <f>Vastaukset_raiteet!AQ18*Laskenta_raiteet!AR$25</f>
        <v>0</v>
      </c>
      <c r="AS61" s="54">
        <f>Vastaukset_raiteet!AR18*Laskenta_raiteet!AS$25</f>
        <v>0</v>
      </c>
      <c r="AT61" s="54">
        <f>Vastaukset_raiteet!AS18*Laskenta_raiteet!AT$25</f>
        <v>0</v>
      </c>
      <c r="AU61" s="54">
        <f>Vastaukset_raiteet!AT18*Laskenta_raiteet!AU$25</f>
        <v>0</v>
      </c>
      <c r="AV61" s="54">
        <f>Vastaukset_raiteet!AU18*Laskenta_raiteet!AV$25</f>
        <v>0</v>
      </c>
      <c r="AW61" s="54">
        <f>Vastaukset_raiteet!AV18*Laskenta_raiteet!AW$25</f>
        <v>0</v>
      </c>
      <c r="AX61" s="54">
        <f>Vastaukset_raiteet!AW18*Laskenta_raiteet!AX$25</f>
        <v>0</v>
      </c>
      <c r="AY61" s="54">
        <f>Vastaukset_raiteet!AX18*Laskenta_raiteet!AY$25</f>
        <v>0</v>
      </c>
      <c r="AZ61" s="54">
        <f>Vastaukset_raiteet!AY18*Laskenta_raiteet!AZ$25</f>
        <v>0</v>
      </c>
      <c r="BA61" s="54">
        <f>Vastaukset_raiteet!AZ18*Laskenta_raiteet!BA$25</f>
        <v>0</v>
      </c>
      <c r="BB61" s="54">
        <f>Vastaukset_raiteet!BA18*Laskenta_raiteet!BB$25</f>
        <v>0</v>
      </c>
      <c r="BC61" s="54">
        <f>Vastaukset_raiteet!BB18*Laskenta_raiteet!BC$25</f>
        <v>0</v>
      </c>
      <c r="BD61" s="54">
        <f>Vastaukset_raiteet!BC18*Laskenta_raiteet!BD$25</f>
        <v>0</v>
      </c>
      <c r="BE61" s="54">
        <f>Vastaukset_raiteet!BD18*Laskenta_raiteet!BE$25</f>
        <v>0</v>
      </c>
      <c r="BF61" s="54">
        <f>Vastaukset_raiteet!BE18*Laskenta_raiteet!BF$25</f>
        <v>0</v>
      </c>
      <c r="BG61" s="54">
        <f>Vastaukset_raiteet!BF18*Laskenta_raiteet!BG$25</f>
        <v>0</v>
      </c>
      <c r="BH61" s="54">
        <f>Vastaukset_raiteet!BG18*Laskenta_raiteet!BH$25</f>
        <v>0</v>
      </c>
      <c r="BI61" s="54">
        <f>Vastaukset_raiteet!BH18*Laskenta_raiteet!BI$25</f>
        <v>0</v>
      </c>
      <c r="BJ61" s="54">
        <f>Vastaukset_raiteet!BI18*Laskenta_raiteet!BJ$25</f>
        <v>0</v>
      </c>
      <c r="BK61" s="54">
        <f>Vastaukset_raiteet!BJ18*Laskenta_raiteet!BK$25</f>
        <v>0</v>
      </c>
      <c r="BL61" s="54">
        <f>Vastaukset_raiteet!BK18*Laskenta_raiteet!BL$25</f>
        <v>0</v>
      </c>
      <c r="BM61" s="54">
        <f>Vastaukset_raiteet!BL18*Laskenta_raiteet!BM$25</f>
        <v>0</v>
      </c>
      <c r="BN61" s="54">
        <f>Vastaukset_raiteet!BM18*Laskenta_raiteet!BN$25</f>
        <v>0</v>
      </c>
      <c r="BO61" s="54">
        <f>Vastaukset_raiteet!BN18*Laskenta_raiteet!BO$25</f>
        <v>0</v>
      </c>
      <c r="BP61" s="54">
        <f>Vastaukset_raiteet!BO18*Laskenta_raiteet!BP$25</f>
        <v>0</v>
      </c>
      <c r="BQ61" s="54">
        <f>Vastaukset_raiteet!BP18*Laskenta_raiteet!BQ$25</f>
        <v>0</v>
      </c>
      <c r="BR61" s="54">
        <f>Vastaukset_raiteet!BQ18*Laskenta_raiteet!BR$25</f>
        <v>0</v>
      </c>
      <c r="BS61" s="54">
        <f>Vastaukset_raiteet!BR18*Laskenta_raiteet!BS$25</f>
        <v>0</v>
      </c>
      <c r="BT61" s="54">
        <f>Vastaukset_raiteet!BS18*Laskenta_raiteet!BT$25</f>
        <v>0</v>
      </c>
      <c r="BU61" s="54">
        <f>Vastaukset_raiteet!BT18*Laskenta_raiteet!BU$25</f>
        <v>0</v>
      </c>
      <c r="BV61" s="54">
        <f>Vastaukset_raiteet!BU18*Laskenta_raiteet!BV$25</f>
        <v>0</v>
      </c>
      <c r="BW61" s="54">
        <f>Vastaukset_raiteet!BV18*Laskenta_raiteet!BW$25</f>
        <v>0</v>
      </c>
      <c r="BX61" s="54">
        <f>Vastaukset_raiteet!BW18*Laskenta_raiteet!BX$25</f>
        <v>0</v>
      </c>
      <c r="BY61" s="54">
        <f>Vastaukset_raiteet!BX18*Laskenta_raiteet!BY$25</f>
        <v>0</v>
      </c>
      <c r="BZ61" s="54">
        <f>Vastaukset_raiteet!BY18*Laskenta_raiteet!BZ$25</f>
        <v>0</v>
      </c>
      <c r="CA61" s="54">
        <f>Vastaukset_raiteet!BZ18*Laskenta_raiteet!CA$25</f>
        <v>0</v>
      </c>
      <c r="CB61" s="54">
        <f>Vastaukset_raiteet!CA18*Laskenta_raiteet!CB$25</f>
        <v>0</v>
      </c>
    </row>
    <row r="62" spans="2:80" x14ac:dyDescent="0.25">
      <c r="D62" s="26" t="s">
        <v>36</v>
      </c>
      <c r="E62" s="113">
        <f>SUM(F62:CB62)</f>
        <v>0</v>
      </c>
      <c r="F62" s="54">
        <f>Vastaukset_raiteet!E19*Laskenta_raiteet!F$25</f>
        <v>0</v>
      </c>
      <c r="G62" s="54">
        <f>Vastaukset_raiteet!F19*Laskenta_raiteet!G$25</f>
        <v>0</v>
      </c>
      <c r="H62" s="54">
        <f>Vastaukset_raiteet!G19*Laskenta_raiteet!H$25</f>
        <v>0</v>
      </c>
      <c r="I62" s="54">
        <f>Vastaukset_raiteet!H19*Laskenta_raiteet!I$25</f>
        <v>0</v>
      </c>
      <c r="J62" s="54">
        <f>Vastaukset_raiteet!I19*Laskenta_raiteet!J$25</f>
        <v>0</v>
      </c>
      <c r="K62" s="54">
        <f>Vastaukset_raiteet!J19*Laskenta_raiteet!K$25</f>
        <v>0</v>
      </c>
      <c r="L62" s="54">
        <f>Vastaukset_raiteet!K19*Laskenta_raiteet!L$25</f>
        <v>0</v>
      </c>
      <c r="M62" s="54">
        <f>Vastaukset_raiteet!L19*Laskenta_raiteet!M$25</f>
        <v>0</v>
      </c>
      <c r="N62" s="54">
        <f>Vastaukset_raiteet!M19*Laskenta_raiteet!N$25</f>
        <v>0</v>
      </c>
      <c r="O62" s="54">
        <f>Vastaukset_raiteet!N19*Laskenta_raiteet!O$25</f>
        <v>0</v>
      </c>
      <c r="P62" s="54">
        <f>Vastaukset_raiteet!O19*Laskenta_raiteet!P$25</f>
        <v>0</v>
      </c>
      <c r="Q62" s="54">
        <f>Vastaukset_raiteet!P19*Laskenta_raiteet!Q$25</f>
        <v>0</v>
      </c>
      <c r="R62" s="54">
        <f>Vastaukset_raiteet!Q19*Laskenta_raiteet!R$25</f>
        <v>0</v>
      </c>
      <c r="S62" s="54">
        <f>Vastaukset_raiteet!R19*Laskenta_raiteet!S$25</f>
        <v>0</v>
      </c>
      <c r="T62" s="54">
        <f>Vastaukset_raiteet!S19*Laskenta_raiteet!T$25</f>
        <v>0</v>
      </c>
      <c r="U62" s="54">
        <f>Vastaukset_raiteet!T19*Laskenta_raiteet!U$25</f>
        <v>0</v>
      </c>
      <c r="V62" s="54">
        <f>Vastaukset_raiteet!U19*Laskenta_raiteet!V$25</f>
        <v>0</v>
      </c>
      <c r="W62" s="54">
        <f>Vastaukset_raiteet!V19*Laskenta_raiteet!W$25</f>
        <v>0</v>
      </c>
      <c r="X62" s="54">
        <f>Vastaukset_raiteet!W19*Laskenta_raiteet!X$25</f>
        <v>0</v>
      </c>
      <c r="Y62" s="54">
        <f>Vastaukset_raiteet!X19*Laskenta_raiteet!Y$25</f>
        <v>0</v>
      </c>
      <c r="Z62" s="54">
        <f>Vastaukset_raiteet!Y19*Laskenta_raiteet!Z$25</f>
        <v>0</v>
      </c>
      <c r="AA62" s="54">
        <f>Vastaukset_raiteet!Z19*Laskenta_raiteet!AA$25</f>
        <v>0</v>
      </c>
      <c r="AB62" s="54">
        <f>Vastaukset_raiteet!AA19*Laskenta_raiteet!AB$25</f>
        <v>0</v>
      </c>
      <c r="AC62" s="54">
        <f>Vastaukset_raiteet!AB19*Laskenta_raiteet!AC$25</f>
        <v>0</v>
      </c>
      <c r="AD62" s="54">
        <f>Vastaukset_raiteet!AC19*Laskenta_raiteet!AD$25</f>
        <v>0</v>
      </c>
      <c r="AE62" s="54">
        <f>Vastaukset_raiteet!AD19*Laskenta_raiteet!AE$25</f>
        <v>0</v>
      </c>
      <c r="AF62" s="54">
        <f>Vastaukset_raiteet!AE19*Laskenta_raiteet!AF$25</f>
        <v>0</v>
      </c>
      <c r="AG62" s="54">
        <f>Vastaukset_raiteet!AF19*Laskenta_raiteet!AG$25</f>
        <v>0</v>
      </c>
      <c r="AH62" s="54">
        <f>Vastaukset_raiteet!AG19*Laskenta_raiteet!AH$25</f>
        <v>0</v>
      </c>
      <c r="AI62" s="54">
        <f>Vastaukset_raiteet!AH19*Laskenta_raiteet!AI$25</f>
        <v>0</v>
      </c>
      <c r="AJ62" s="54">
        <f>Vastaukset_raiteet!AI19*Laskenta_raiteet!AJ$25</f>
        <v>0</v>
      </c>
      <c r="AK62" s="54">
        <f>Vastaukset_raiteet!AJ19*Laskenta_raiteet!AK$25</f>
        <v>0</v>
      </c>
      <c r="AL62" s="54">
        <f>Vastaukset_raiteet!AK19*Laskenta_raiteet!AL$25</f>
        <v>0</v>
      </c>
      <c r="AM62" s="54">
        <f>Vastaukset_raiteet!AL19*Laskenta_raiteet!AM$25</f>
        <v>0</v>
      </c>
      <c r="AN62" s="54">
        <f>Vastaukset_raiteet!AM19*Laskenta_raiteet!AN$25</f>
        <v>0</v>
      </c>
      <c r="AO62" s="54">
        <f>Vastaukset_raiteet!AN19*Laskenta_raiteet!AO$25</f>
        <v>0</v>
      </c>
      <c r="AP62" s="54">
        <f>Vastaukset_raiteet!AO19*Laskenta_raiteet!AP$25</f>
        <v>0</v>
      </c>
      <c r="AQ62" s="54">
        <f>Vastaukset_raiteet!AP19*Laskenta_raiteet!AQ$25</f>
        <v>0</v>
      </c>
      <c r="AR62" s="54">
        <f>Vastaukset_raiteet!AQ19*Laskenta_raiteet!AR$25</f>
        <v>0</v>
      </c>
      <c r="AS62" s="54">
        <f>Vastaukset_raiteet!AR19*Laskenta_raiteet!AS$25</f>
        <v>0</v>
      </c>
      <c r="AT62" s="54">
        <f>Vastaukset_raiteet!AS19*Laskenta_raiteet!AT$25</f>
        <v>0</v>
      </c>
      <c r="AU62" s="54">
        <f>Vastaukset_raiteet!AT19*Laskenta_raiteet!AU$25</f>
        <v>0</v>
      </c>
      <c r="AV62" s="54">
        <f>Vastaukset_raiteet!AU19*Laskenta_raiteet!AV$25</f>
        <v>0</v>
      </c>
      <c r="AW62" s="54">
        <f>Vastaukset_raiteet!AV19*Laskenta_raiteet!AW$25</f>
        <v>0</v>
      </c>
      <c r="AX62" s="54">
        <f>Vastaukset_raiteet!AW19*Laskenta_raiteet!AX$25</f>
        <v>0</v>
      </c>
      <c r="AY62" s="54">
        <f>Vastaukset_raiteet!AX19*Laskenta_raiteet!AY$25</f>
        <v>0</v>
      </c>
      <c r="AZ62" s="54">
        <f>Vastaukset_raiteet!AY19*Laskenta_raiteet!AZ$25</f>
        <v>0</v>
      </c>
      <c r="BA62" s="54">
        <f>Vastaukset_raiteet!AZ19*Laskenta_raiteet!BA$25</f>
        <v>0</v>
      </c>
      <c r="BB62" s="54">
        <f>Vastaukset_raiteet!BA19*Laskenta_raiteet!BB$25</f>
        <v>0</v>
      </c>
      <c r="BC62" s="54">
        <f>Vastaukset_raiteet!BB19*Laskenta_raiteet!BC$25</f>
        <v>0</v>
      </c>
      <c r="BD62" s="54">
        <f>Vastaukset_raiteet!BC19*Laskenta_raiteet!BD$25</f>
        <v>0</v>
      </c>
      <c r="BE62" s="54">
        <f>Vastaukset_raiteet!BD19*Laskenta_raiteet!BE$25</f>
        <v>0</v>
      </c>
      <c r="BF62" s="54">
        <f>Vastaukset_raiteet!BE19*Laskenta_raiteet!BF$25</f>
        <v>0</v>
      </c>
      <c r="BG62" s="54">
        <f>Vastaukset_raiteet!BF19*Laskenta_raiteet!BG$25</f>
        <v>0</v>
      </c>
      <c r="BH62" s="54">
        <f>Vastaukset_raiteet!BG19*Laskenta_raiteet!BH$25</f>
        <v>0</v>
      </c>
      <c r="BI62" s="54">
        <f>Vastaukset_raiteet!BH19*Laskenta_raiteet!BI$25</f>
        <v>0</v>
      </c>
      <c r="BJ62" s="54">
        <f>Vastaukset_raiteet!BI19*Laskenta_raiteet!BJ$25</f>
        <v>0</v>
      </c>
      <c r="BK62" s="54">
        <f>Vastaukset_raiteet!BJ19*Laskenta_raiteet!BK$25</f>
        <v>0</v>
      </c>
      <c r="BL62" s="54">
        <f>Vastaukset_raiteet!BK19*Laskenta_raiteet!BL$25</f>
        <v>0</v>
      </c>
      <c r="BM62" s="54">
        <f>Vastaukset_raiteet!BL19*Laskenta_raiteet!BM$25</f>
        <v>0</v>
      </c>
      <c r="BN62" s="54">
        <f>Vastaukset_raiteet!BM19*Laskenta_raiteet!BN$25</f>
        <v>0</v>
      </c>
      <c r="BO62" s="54">
        <f>Vastaukset_raiteet!BN19*Laskenta_raiteet!BO$25</f>
        <v>0</v>
      </c>
      <c r="BP62" s="54">
        <f>Vastaukset_raiteet!BO19*Laskenta_raiteet!BP$25</f>
        <v>0</v>
      </c>
      <c r="BQ62" s="54">
        <f>Vastaukset_raiteet!BP19*Laskenta_raiteet!BQ$25</f>
        <v>0</v>
      </c>
      <c r="BR62" s="54">
        <f>Vastaukset_raiteet!BQ19*Laskenta_raiteet!BR$25</f>
        <v>0</v>
      </c>
      <c r="BS62" s="54">
        <f>Vastaukset_raiteet!BR19*Laskenta_raiteet!BS$25</f>
        <v>0</v>
      </c>
      <c r="BT62" s="54">
        <f>Vastaukset_raiteet!BS19*Laskenta_raiteet!BT$25</f>
        <v>0</v>
      </c>
      <c r="BU62" s="54">
        <f>Vastaukset_raiteet!BT19*Laskenta_raiteet!BU$25</f>
        <v>0</v>
      </c>
      <c r="BV62" s="54">
        <f>Vastaukset_raiteet!BU19*Laskenta_raiteet!BV$25</f>
        <v>0</v>
      </c>
      <c r="BW62" s="54">
        <f>Vastaukset_raiteet!BV19*Laskenta_raiteet!BW$25</f>
        <v>0</v>
      </c>
      <c r="BX62" s="54">
        <f>Vastaukset_raiteet!BW19*Laskenta_raiteet!BX$25</f>
        <v>0</v>
      </c>
      <c r="BY62" s="54">
        <f>Vastaukset_raiteet!BX19*Laskenta_raiteet!BY$25</f>
        <v>0</v>
      </c>
      <c r="BZ62" s="54">
        <f>Vastaukset_raiteet!BY19*Laskenta_raiteet!BZ$25</f>
        <v>0</v>
      </c>
      <c r="CA62" s="54">
        <f>Vastaukset_raiteet!BZ19*Laskenta_raiteet!CA$25</f>
        <v>0</v>
      </c>
      <c r="CB62" s="54">
        <f>Vastaukset_raiteet!CA19*Laskenta_raiteet!CB$25</f>
        <v>0</v>
      </c>
    </row>
    <row r="63" spans="2:80" x14ac:dyDescent="0.25">
      <c r="D63" s="27" t="s">
        <v>124</v>
      </c>
      <c r="E63" s="113"/>
    </row>
    <row r="64" spans="2:80" x14ac:dyDescent="0.25">
      <c r="B64" s="113"/>
      <c r="C64" s="117"/>
      <c r="D64" s="116" t="s">
        <v>287</v>
      </c>
      <c r="E64" s="118">
        <f>SUM(E58:E62)+E65</f>
        <v>0</v>
      </c>
      <c r="F64" s="54">
        <f>SUM(F58:F62)+F65</f>
        <v>0</v>
      </c>
      <c r="G64" s="54">
        <f t="shared" ref="G64:BC64" si="63">SUM(G58:G62)+G65</f>
        <v>0</v>
      </c>
      <c r="H64" s="54">
        <f t="shared" si="63"/>
        <v>0</v>
      </c>
      <c r="I64" s="54">
        <f t="shared" si="63"/>
        <v>0</v>
      </c>
      <c r="J64" s="54">
        <f t="shared" si="63"/>
        <v>0</v>
      </c>
      <c r="K64" s="54">
        <f t="shared" si="63"/>
        <v>0</v>
      </c>
      <c r="L64" s="54">
        <f t="shared" si="63"/>
        <v>0</v>
      </c>
      <c r="M64" s="54">
        <f t="shared" si="63"/>
        <v>0</v>
      </c>
      <c r="N64" s="54">
        <f t="shared" si="63"/>
        <v>0</v>
      </c>
      <c r="O64" s="54">
        <f t="shared" si="63"/>
        <v>0</v>
      </c>
      <c r="P64" s="54">
        <f t="shared" si="63"/>
        <v>0</v>
      </c>
      <c r="Q64" s="54">
        <f t="shared" si="63"/>
        <v>0</v>
      </c>
      <c r="R64" s="54">
        <f t="shared" si="63"/>
        <v>0</v>
      </c>
      <c r="S64" s="54">
        <f t="shared" si="63"/>
        <v>0</v>
      </c>
      <c r="T64" s="54">
        <f t="shared" si="63"/>
        <v>0</v>
      </c>
      <c r="U64" s="54">
        <f t="shared" si="63"/>
        <v>0</v>
      </c>
      <c r="V64" s="54">
        <f t="shared" si="63"/>
        <v>0</v>
      </c>
      <c r="W64" s="54">
        <f t="shared" si="63"/>
        <v>0</v>
      </c>
      <c r="X64" s="54">
        <f t="shared" si="63"/>
        <v>0</v>
      </c>
      <c r="Y64" s="54">
        <f t="shared" si="63"/>
        <v>0</v>
      </c>
      <c r="Z64" s="54">
        <f t="shared" si="63"/>
        <v>0</v>
      </c>
      <c r="AA64" s="54">
        <f t="shared" si="63"/>
        <v>0</v>
      </c>
      <c r="AB64" s="54">
        <f t="shared" si="63"/>
        <v>0</v>
      </c>
      <c r="AC64" s="54">
        <f t="shared" si="63"/>
        <v>0</v>
      </c>
      <c r="AD64" s="54">
        <f t="shared" si="63"/>
        <v>0</v>
      </c>
      <c r="AE64" s="54">
        <f t="shared" si="63"/>
        <v>0</v>
      </c>
      <c r="AF64" s="54">
        <f t="shared" si="63"/>
        <v>0</v>
      </c>
      <c r="AG64" s="54">
        <f t="shared" si="63"/>
        <v>0</v>
      </c>
      <c r="AH64" s="54">
        <f t="shared" si="63"/>
        <v>0</v>
      </c>
      <c r="AI64" s="54">
        <f t="shared" si="63"/>
        <v>0</v>
      </c>
      <c r="AJ64" s="54">
        <f t="shared" si="63"/>
        <v>0</v>
      </c>
      <c r="AK64" s="54">
        <f t="shared" si="63"/>
        <v>0</v>
      </c>
      <c r="AL64" s="54">
        <f t="shared" si="63"/>
        <v>0</v>
      </c>
      <c r="AM64" s="54">
        <f t="shared" si="63"/>
        <v>0</v>
      </c>
      <c r="AN64" s="54">
        <f t="shared" si="63"/>
        <v>0</v>
      </c>
      <c r="AO64" s="54">
        <f t="shared" si="63"/>
        <v>0</v>
      </c>
      <c r="AP64" s="54">
        <f t="shared" si="63"/>
        <v>0</v>
      </c>
      <c r="AQ64" s="54">
        <f t="shared" si="63"/>
        <v>0</v>
      </c>
      <c r="AR64" s="54">
        <f t="shared" si="63"/>
        <v>0</v>
      </c>
      <c r="AS64" s="54">
        <f t="shared" si="63"/>
        <v>0</v>
      </c>
      <c r="AT64" s="54">
        <f t="shared" si="63"/>
        <v>0</v>
      </c>
      <c r="AU64" s="54">
        <f t="shared" si="63"/>
        <v>0</v>
      </c>
      <c r="AV64" s="54">
        <f t="shared" si="63"/>
        <v>0</v>
      </c>
      <c r="AW64" s="54">
        <f t="shared" si="63"/>
        <v>0</v>
      </c>
      <c r="AX64" s="54">
        <f t="shared" si="63"/>
        <v>0</v>
      </c>
      <c r="AY64" s="54">
        <f t="shared" si="63"/>
        <v>0</v>
      </c>
      <c r="AZ64" s="54">
        <f t="shared" si="63"/>
        <v>0</v>
      </c>
      <c r="BA64" s="54">
        <f t="shared" si="63"/>
        <v>0</v>
      </c>
      <c r="BB64" s="54">
        <f t="shared" si="63"/>
        <v>0</v>
      </c>
      <c r="BC64" s="54">
        <f t="shared" si="63"/>
        <v>0</v>
      </c>
      <c r="BD64" s="54">
        <f t="shared" ref="BD64:CB64" si="64">SUM(BD58:BD62)+BD65</f>
        <v>0</v>
      </c>
      <c r="BE64" s="54">
        <f t="shared" si="64"/>
        <v>0</v>
      </c>
      <c r="BF64" s="54">
        <f t="shared" si="64"/>
        <v>0</v>
      </c>
      <c r="BG64" s="54">
        <f t="shared" si="64"/>
        <v>0</v>
      </c>
      <c r="BH64" s="54">
        <f t="shared" si="64"/>
        <v>0</v>
      </c>
      <c r="BI64" s="54">
        <f t="shared" si="64"/>
        <v>0</v>
      </c>
      <c r="BJ64" s="54">
        <f t="shared" si="64"/>
        <v>0</v>
      </c>
      <c r="BK64" s="54">
        <f t="shared" si="64"/>
        <v>0</v>
      </c>
      <c r="BL64" s="54">
        <f t="shared" si="64"/>
        <v>0</v>
      </c>
      <c r="BM64" s="54">
        <f t="shared" si="64"/>
        <v>0</v>
      </c>
      <c r="BN64" s="54">
        <f t="shared" si="64"/>
        <v>0</v>
      </c>
      <c r="BO64" s="54">
        <f t="shared" si="64"/>
        <v>0</v>
      </c>
      <c r="BP64" s="54">
        <f t="shared" si="64"/>
        <v>0</v>
      </c>
      <c r="BQ64" s="54">
        <f t="shared" si="64"/>
        <v>0</v>
      </c>
      <c r="BR64" s="54">
        <f t="shared" si="64"/>
        <v>0</v>
      </c>
      <c r="BS64" s="54">
        <f t="shared" si="64"/>
        <v>0</v>
      </c>
      <c r="BT64" s="54">
        <f t="shared" si="64"/>
        <v>0</v>
      </c>
      <c r="BU64" s="54">
        <f t="shared" si="64"/>
        <v>0</v>
      </c>
      <c r="BV64" s="54">
        <f t="shared" si="64"/>
        <v>0</v>
      </c>
      <c r="BW64" s="54">
        <f t="shared" si="64"/>
        <v>0</v>
      </c>
      <c r="BX64" s="54">
        <f t="shared" si="64"/>
        <v>0</v>
      </c>
      <c r="BY64" s="54">
        <f t="shared" si="64"/>
        <v>0</v>
      </c>
      <c r="BZ64" s="54">
        <f t="shared" si="64"/>
        <v>0</v>
      </c>
      <c r="CA64" s="54">
        <f t="shared" si="64"/>
        <v>0</v>
      </c>
      <c r="CB64" s="54">
        <f t="shared" si="64"/>
        <v>0</v>
      </c>
    </row>
    <row r="65" spans="4:80" x14ac:dyDescent="0.25">
      <c r="D65" s="28" t="s">
        <v>21</v>
      </c>
      <c r="E65" s="113">
        <f t="shared" ref="E65:E73" si="65">SUM(F65:CB65)</f>
        <v>0</v>
      </c>
      <c r="F65" s="54">
        <f>Vastaukset_raiteet!E22*Laskenta_raiteet!F$25</f>
        <v>0</v>
      </c>
      <c r="G65" s="54">
        <f>Vastaukset_raiteet!F22*Laskenta_raiteet!G$25</f>
        <v>0</v>
      </c>
      <c r="H65" s="54">
        <f>Vastaukset_raiteet!G22*Laskenta_raiteet!H$25</f>
        <v>0</v>
      </c>
      <c r="I65" s="54">
        <f>Vastaukset_raiteet!H22*Laskenta_raiteet!I$25</f>
        <v>0</v>
      </c>
      <c r="J65" s="54">
        <f>Vastaukset_raiteet!I22*Laskenta_raiteet!J$25</f>
        <v>0</v>
      </c>
      <c r="K65" s="54">
        <f>Vastaukset_raiteet!J22*Laskenta_raiteet!K$25</f>
        <v>0</v>
      </c>
      <c r="L65" s="54">
        <f>Vastaukset_raiteet!K22*Laskenta_raiteet!L$25</f>
        <v>0</v>
      </c>
      <c r="M65" s="54">
        <f>Vastaukset_raiteet!L22*Laskenta_raiteet!M$25</f>
        <v>0</v>
      </c>
      <c r="N65" s="54">
        <f>Vastaukset_raiteet!M22*Laskenta_raiteet!N$25</f>
        <v>0</v>
      </c>
      <c r="O65" s="54">
        <f>Vastaukset_raiteet!N22*Laskenta_raiteet!O$25</f>
        <v>0</v>
      </c>
      <c r="P65" s="54">
        <f>Vastaukset_raiteet!O22*Laskenta_raiteet!P$25</f>
        <v>0</v>
      </c>
      <c r="Q65" s="54">
        <f>Vastaukset_raiteet!P22*Laskenta_raiteet!Q$25</f>
        <v>0</v>
      </c>
      <c r="R65" s="54">
        <f>Vastaukset_raiteet!Q22*Laskenta_raiteet!R$25</f>
        <v>0</v>
      </c>
      <c r="S65" s="54">
        <f>Vastaukset_raiteet!R22*Laskenta_raiteet!S$25</f>
        <v>0</v>
      </c>
      <c r="T65" s="54">
        <f>Vastaukset_raiteet!S22*Laskenta_raiteet!T$25</f>
        <v>0</v>
      </c>
      <c r="U65" s="54">
        <f>Vastaukset_raiteet!T22*Laskenta_raiteet!U$25</f>
        <v>0</v>
      </c>
      <c r="V65" s="54">
        <f>Vastaukset_raiteet!U22*Laskenta_raiteet!V$25</f>
        <v>0</v>
      </c>
      <c r="W65" s="54">
        <f>Vastaukset_raiteet!V22*Laskenta_raiteet!W$25</f>
        <v>0</v>
      </c>
      <c r="X65" s="54">
        <f>Vastaukset_raiteet!W22*Laskenta_raiteet!X$25</f>
        <v>0</v>
      </c>
      <c r="Y65" s="54">
        <f>Vastaukset_raiteet!X22*Laskenta_raiteet!Y$25</f>
        <v>0</v>
      </c>
      <c r="Z65" s="54">
        <f>Vastaukset_raiteet!Y22*Laskenta_raiteet!Z$25</f>
        <v>0</v>
      </c>
      <c r="AA65" s="54">
        <f>Vastaukset_raiteet!Z22*Laskenta_raiteet!AA$25</f>
        <v>0</v>
      </c>
      <c r="AB65" s="54">
        <f>Vastaukset_raiteet!AA22*Laskenta_raiteet!AB$25</f>
        <v>0</v>
      </c>
      <c r="AC65" s="54">
        <f>Vastaukset_raiteet!AB22*Laskenta_raiteet!AC$25</f>
        <v>0</v>
      </c>
      <c r="AD65" s="54">
        <f>Vastaukset_raiteet!AC22*Laskenta_raiteet!AD$25</f>
        <v>0</v>
      </c>
      <c r="AE65" s="54">
        <f>Vastaukset_raiteet!AD22*Laskenta_raiteet!AE$25</f>
        <v>0</v>
      </c>
      <c r="AF65" s="54">
        <f>Vastaukset_raiteet!AE22*Laskenta_raiteet!AF$25</f>
        <v>0</v>
      </c>
      <c r="AG65" s="54">
        <f>Vastaukset_raiteet!AF22*Laskenta_raiteet!AG$25</f>
        <v>0</v>
      </c>
      <c r="AH65" s="54">
        <f>Vastaukset_raiteet!AG22*Laskenta_raiteet!AH$25</f>
        <v>0</v>
      </c>
      <c r="AI65" s="54">
        <f>Vastaukset_raiteet!AH22*Laskenta_raiteet!AI$25</f>
        <v>0</v>
      </c>
      <c r="AJ65" s="54">
        <f>Vastaukset_raiteet!AI22*Laskenta_raiteet!AJ$25</f>
        <v>0</v>
      </c>
      <c r="AK65" s="54">
        <f>Vastaukset_raiteet!AJ22*Laskenta_raiteet!AK$25</f>
        <v>0</v>
      </c>
      <c r="AL65" s="54">
        <f>Vastaukset_raiteet!AK22*Laskenta_raiteet!AL$25</f>
        <v>0</v>
      </c>
      <c r="AM65" s="54">
        <f>Vastaukset_raiteet!AL22*Laskenta_raiteet!AM$25</f>
        <v>0</v>
      </c>
      <c r="AN65" s="54">
        <f>Vastaukset_raiteet!AM22*Laskenta_raiteet!AN$25</f>
        <v>0</v>
      </c>
      <c r="AO65" s="54">
        <f>Vastaukset_raiteet!AN22*Laskenta_raiteet!AO$25</f>
        <v>0</v>
      </c>
      <c r="AP65" s="54">
        <f>Vastaukset_raiteet!AO22*Laskenta_raiteet!AP$25</f>
        <v>0</v>
      </c>
      <c r="AQ65" s="54">
        <f>Vastaukset_raiteet!AP22*Laskenta_raiteet!AQ$25</f>
        <v>0</v>
      </c>
      <c r="AR65" s="54">
        <f>Vastaukset_raiteet!AQ22*Laskenta_raiteet!AR$25</f>
        <v>0</v>
      </c>
      <c r="AS65" s="54">
        <f>Vastaukset_raiteet!AR22*Laskenta_raiteet!AS$25</f>
        <v>0</v>
      </c>
      <c r="AT65" s="54">
        <f>Vastaukset_raiteet!AS22*Laskenta_raiteet!AT$25</f>
        <v>0</v>
      </c>
      <c r="AU65" s="54">
        <f>Vastaukset_raiteet!AT22*Laskenta_raiteet!AU$25</f>
        <v>0</v>
      </c>
      <c r="AV65" s="54">
        <f>Vastaukset_raiteet!AU22*Laskenta_raiteet!AV$25</f>
        <v>0</v>
      </c>
      <c r="AW65" s="54">
        <f>Vastaukset_raiteet!AV22*Laskenta_raiteet!AW$25</f>
        <v>0</v>
      </c>
      <c r="AX65" s="54">
        <f>Vastaukset_raiteet!AW22*Laskenta_raiteet!AX$25</f>
        <v>0</v>
      </c>
      <c r="AY65" s="54">
        <f>Vastaukset_raiteet!AX22*Laskenta_raiteet!AY$25</f>
        <v>0</v>
      </c>
      <c r="AZ65" s="54">
        <f>Vastaukset_raiteet!AY22*Laskenta_raiteet!AZ$25</f>
        <v>0</v>
      </c>
      <c r="BA65" s="54">
        <f>Vastaukset_raiteet!AZ22*Laskenta_raiteet!BA$25</f>
        <v>0</v>
      </c>
      <c r="BB65" s="54">
        <f>Vastaukset_raiteet!BA22*Laskenta_raiteet!BB$25</f>
        <v>0</v>
      </c>
      <c r="BC65" s="54">
        <f>Vastaukset_raiteet!BB22*Laskenta_raiteet!BC$25</f>
        <v>0</v>
      </c>
      <c r="BD65" s="54">
        <f>Vastaukset_raiteet!BC22*Laskenta_raiteet!BD$25</f>
        <v>0</v>
      </c>
      <c r="BE65" s="54">
        <f>Vastaukset_raiteet!BD22*Laskenta_raiteet!BE$25</f>
        <v>0</v>
      </c>
      <c r="BF65" s="54">
        <f>Vastaukset_raiteet!BE22*Laskenta_raiteet!BF$25</f>
        <v>0</v>
      </c>
      <c r="BG65" s="54">
        <f>Vastaukset_raiteet!BF22*Laskenta_raiteet!BG$25</f>
        <v>0</v>
      </c>
      <c r="BH65" s="54">
        <f>Vastaukset_raiteet!BG22*Laskenta_raiteet!BH$25</f>
        <v>0</v>
      </c>
      <c r="BI65" s="54">
        <f>Vastaukset_raiteet!BH22*Laskenta_raiteet!BI$25</f>
        <v>0</v>
      </c>
      <c r="BJ65" s="54">
        <f>Vastaukset_raiteet!BI22*Laskenta_raiteet!BJ$25</f>
        <v>0</v>
      </c>
      <c r="BK65" s="54">
        <f>Vastaukset_raiteet!BJ22*Laskenta_raiteet!BK$25</f>
        <v>0</v>
      </c>
      <c r="BL65" s="54">
        <f>Vastaukset_raiteet!BK22*Laskenta_raiteet!BL$25</f>
        <v>0</v>
      </c>
      <c r="BM65" s="54">
        <f>Vastaukset_raiteet!BL22*Laskenta_raiteet!BM$25</f>
        <v>0</v>
      </c>
      <c r="BN65" s="54">
        <f>Vastaukset_raiteet!BM22*Laskenta_raiteet!BN$25</f>
        <v>0</v>
      </c>
      <c r="BO65" s="54">
        <f>Vastaukset_raiteet!BN22*Laskenta_raiteet!BO$25</f>
        <v>0</v>
      </c>
      <c r="BP65" s="54">
        <f>Vastaukset_raiteet!BO22*Laskenta_raiteet!BP$25</f>
        <v>0</v>
      </c>
      <c r="BQ65" s="54">
        <f>Vastaukset_raiteet!BP22*Laskenta_raiteet!BQ$25</f>
        <v>0</v>
      </c>
      <c r="BR65" s="54">
        <f>Vastaukset_raiteet!BQ22*Laskenta_raiteet!BR$25</f>
        <v>0</v>
      </c>
      <c r="BS65" s="54">
        <f>Vastaukset_raiteet!BR22*Laskenta_raiteet!BS$25</f>
        <v>0</v>
      </c>
      <c r="BT65" s="54">
        <f>Vastaukset_raiteet!BS22*Laskenta_raiteet!BT$25</f>
        <v>0</v>
      </c>
      <c r="BU65" s="54">
        <f>Vastaukset_raiteet!BT22*Laskenta_raiteet!BU$25</f>
        <v>0</v>
      </c>
      <c r="BV65" s="54">
        <f>Vastaukset_raiteet!BU22*Laskenta_raiteet!BV$25</f>
        <v>0</v>
      </c>
      <c r="BW65" s="54">
        <f>Vastaukset_raiteet!BV22*Laskenta_raiteet!BW$25</f>
        <v>0</v>
      </c>
      <c r="BX65" s="54">
        <f>Vastaukset_raiteet!BW22*Laskenta_raiteet!BX$25</f>
        <v>0</v>
      </c>
      <c r="BY65" s="54">
        <f>Vastaukset_raiteet!BX22*Laskenta_raiteet!BY$25</f>
        <v>0</v>
      </c>
      <c r="BZ65" s="54">
        <f>Vastaukset_raiteet!BY22*Laskenta_raiteet!BZ$25</f>
        <v>0</v>
      </c>
      <c r="CA65" s="54">
        <f>Vastaukset_raiteet!BZ22*Laskenta_raiteet!CA$25</f>
        <v>0</v>
      </c>
      <c r="CB65" s="54">
        <f>Vastaukset_raiteet!CA22*Laskenta_raiteet!CB$25</f>
        <v>0</v>
      </c>
    </row>
    <row r="66" spans="4:80" x14ac:dyDescent="0.25">
      <c r="D66" s="24" t="s">
        <v>23</v>
      </c>
      <c r="E66" s="113">
        <f t="shared" si="65"/>
        <v>0</v>
      </c>
      <c r="F66" s="54">
        <f>Vastaukset_raiteet!E24*Laskenta_raiteet!F$25</f>
        <v>0</v>
      </c>
      <c r="G66" s="54">
        <f>Vastaukset_raiteet!F24*Laskenta_raiteet!G$25</f>
        <v>0</v>
      </c>
      <c r="H66" s="54">
        <f>Vastaukset_raiteet!G24*Laskenta_raiteet!H$25</f>
        <v>0</v>
      </c>
      <c r="I66" s="54">
        <f>Vastaukset_raiteet!H24*Laskenta_raiteet!I$25</f>
        <v>0</v>
      </c>
      <c r="J66" s="54">
        <f>Vastaukset_raiteet!I24*Laskenta_raiteet!J$25</f>
        <v>0</v>
      </c>
      <c r="K66" s="54">
        <f>Vastaukset_raiteet!J24*Laskenta_raiteet!K$25</f>
        <v>0</v>
      </c>
      <c r="L66" s="54">
        <f>Vastaukset_raiteet!K24*Laskenta_raiteet!L$25</f>
        <v>0</v>
      </c>
      <c r="M66" s="54">
        <f>Vastaukset_raiteet!L24*Laskenta_raiteet!M$25</f>
        <v>0</v>
      </c>
      <c r="N66" s="54">
        <f>Vastaukset_raiteet!M24*Laskenta_raiteet!N$25</f>
        <v>0</v>
      </c>
      <c r="O66" s="54">
        <f>Vastaukset_raiteet!N24*Laskenta_raiteet!O$25</f>
        <v>0</v>
      </c>
      <c r="P66" s="54">
        <f>Vastaukset_raiteet!O24*Laskenta_raiteet!P$25</f>
        <v>0</v>
      </c>
      <c r="Q66" s="54">
        <f>Vastaukset_raiteet!P24*Laskenta_raiteet!Q$25</f>
        <v>0</v>
      </c>
      <c r="R66" s="54">
        <f>Vastaukset_raiteet!Q24*Laskenta_raiteet!R$25</f>
        <v>0</v>
      </c>
      <c r="S66" s="54">
        <f>Vastaukset_raiteet!R24*Laskenta_raiteet!S$25</f>
        <v>0</v>
      </c>
      <c r="T66" s="54">
        <f>Vastaukset_raiteet!S24*Laskenta_raiteet!T$25</f>
        <v>0</v>
      </c>
      <c r="U66" s="54">
        <f>Vastaukset_raiteet!T24*Laskenta_raiteet!U$25</f>
        <v>0</v>
      </c>
      <c r="V66" s="54">
        <f>Vastaukset_raiteet!U24*Laskenta_raiteet!V$25</f>
        <v>0</v>
      </c>
      <c r="W66" s="54">
        <f>Vastaukset_raiteet!V24*Laskenta_raiteet!W$25</f>
        <v>0</v>
      </c>
      <c r="X66" s="54">
        <f>Vastaukset_raiteet!W24*Laskenta_raiteet!X$25</f>
        <v>0</v>
      </c>
      <c r="Y66" s="54">
        <f>Vastaukset_raiteet!X24*Laskenta_raiteet!Y$25</f>
        <v>0</v>
      </c>
      <c r="Z66" s="54">
        <f>Vastaukset_raiteet!Y24*Laskenta_raiteet!Z$25</f>
        <v>0</v>
      </c>
      <c r="AA66" s="54">
        <f>Vastaukset_raiteet!Z24*Laskenta_raiteet!AA$25</f>
        <v>0</v>
      </c>
      <c r="AB66" s="54">
        <f>Vastaukset_raiteet!AA24*Laskenta_raiteet!AB$25</f>
        <v>0</v>
      </c>
      <c r="AC66" s="54">
        <f>Vastaukset_raiteet!AB24*Laskenta_raiteet!AC$25</f>
        <v>0</v>
      </c>
      <c r="AD66" s="54">
        <f>Vastaukset_raiteet!AC24*Laskenta_raiteet!AD$25</f>
        <v>0</v>
      </c>
      <c r="AE66" s="54">
        <f>Vastaukset_raiteet!AD24*Laskenta_raiteet!AE$25</f>
        <v>0</v>
      </c>
      <c r="AF66" s="54">
        <f>Vastaukset_raiteet!AE24*Laskenta_raiteet!AF$25</f>
        <v>0</v>
      </c>
      <c r="AG66" s="54">
        <f>Vastaukset_raiteet!AF24*Laskenta_raiteet!AG$25</f>
        <v>0</v>
      </c>
      <c r="AH66" s="54">
        <f>Vastaukset_raiteet!AG24*Laskenta_raiteet!AH$25</f>
        <v>0</v>
      </c>
      <c r="AI66" s="54">
        <f>Vastaukset_raiteet!AH24*Laskenta_raiteet!AI$25</f>
        <v>0</v>
      </c>
      <c r="AJ66" s="54">
        <f>Vastaukset_raiteet!AI24*Laskenta_raiteet!AJ$25</f>
        <v>0</v>
      </c>
      <c r="AK66" s="54">
        <f>Vastaukset_raiteet!AJ24*Laskenta_raiteet!AK$25</f>
        <v>0</v>
      </c>
      <c r="AL66" s="54">
        <f>Vastaukset_raiteet!AK24*Laskenta_raiteet!AL$25</f>
        <v>0</v>
      </c>
      <c r="AM66" s="54">
        <f>Vastaukset_raiteet!AL24*Laskenta_raiteet!AM$25</f>
        <v>0</v>
      </c>
      <c r="AN66" s="54">
        <f>Vastaukset_raiteet!AM24*Laskenta_raiteet!AN$25</f>
        <v>0</v>
      </c>
      <c r="AO66" s="54">
        <f>Vastaukset_raiteet!AN24*Laskenta_raiteet!AO$25</f>
        <v>0</v>
      </c>
      <c r="AP66" s="54">
        <f>Vastaukset_raiteet!AO24*Laskenta_raiteet!AP$25</f>
        <v>0</v>
      </c>
      <c r="AQ66" s="54">
        <f>Vastaukset_raiteet!AP24*Laskenta_raiteet!AQ$25</f>
        <v>0</v>
      </c>
      <c r="AR66" s="54">
        <f>Vastaukset_raiteet!AQ24*Laskenta_raiteet!AR$25</f>
        <v>0</v>
      </c>
      <c r="AS66" s="54">
        <f>Vastaukset_raiteet!AR24*Laskenta_raiteet!AS$25</f>
        <v>0</v>
      </c>
      <c r="AT66" s="54">
        <f>Vastaukset_raiteet!AS24*Laskenta_raiteet!AT$25</f>
        <v>0</v>
      </c>
      <c r="AU66" s="54">
        <f>Vastaukset_raiteet!AT24*Laskenta_raiteet!AU$25</f>
        <v>0</v>
      </c>
      <c r="AV66" s="54">
        <f>Vastaukset_raiteet!AU24*Laskenta_raiteet!AV$25</f>
        <v>0</v>
      </c>
      <c r="AW66" s="54">
        <f>Vastaukset_raiteet!AV24*Laskenta_raiteet!AW$25</f>
        <v>0</v>
      </c>
      <c r="AX66" s="54">
        <f>Vastaukset_raiteet!AW24*Laskenta_raiteet!AX$25</f>
        <v>0</v>
      </c>
      <c r="AY66" s="54">
        <f>Vastaukset_raiteet!AX24*Laskenta_raiteet!AY$25</f>
        <v>0</v>
      </c>
      <c r="AZ66" s="54">
        <f>Vastaukset_raiteet!AY24*Laskenta_raiteet!AZ$25</f>
        <v>0</v>
      </c>
      <c r="BA66" s="54">
        <f>Vastaukset_raiteet!AZ24*Laskenta_raiteet!BA$25</f>
        <v>0</v>
      </c>
      <c r="BB66" s="54">
        <f>Vastaukset_raiteet!BA24*Laskenta_raiteet!BB$25</f>
        <v>0</v>
      </c>
      <c r="BC66" s="54">
        <f>Vastaukset_raiteet!BB24*Laskenta_raiteet!BC$25</f>
        <v>0</v>
      </c>
      <c r="BD66" s="54">
        <f>Vastaukset_raiteet!BC24*Laskenta_raiteet!BD$25</f>
        <v>0</v>
      </c>
      <c r="BE66" s="54">
        <f>Vastaukset_raiteet!BD24*Laskenta_raiteet!BE$25</f>
        <v>0</v>
      </c>
      <c r="BF66" s="54">
        <f>Vastaukset_raiteet!BE24*Laskenta_raiteet!BF$25</f>
        <v>0</v>
      </c>
      <c r="BG66" s="54">
        <f>Vastaukset_raiteet!BF24*Laskenta_raiteet!BG$25</f>
        <v>0</v>
      </c>
      <c r="BH66" s="54">
        <f>Vastaukset_raiteet!BG24*Laskenta_raiteet!BH$25</f>
        <v>0</v>
      </c>
      <c r="BI66" s="54">
        <f>Vastaukset_raiteet!BH24*Laskenta_raiteet!BI$25</f>
        <v>0</v>
      </c>
      <c r="BJ66" s="54">
        <f>Vastaukset_raiteet!BI24*Laskenta_raiteet!BJ$25</f>
        <v>0</v>
      </c>
      <c r="BK66" s="54">
        <f>Vastaukset_raiteet!BJ24*Laskenta_raiteet!BK$25</f>
        <v>0</v>
      </c>
      <c r="BL66" s="54">
        <f>Vastaukset_raiteet!BK24*Laskenta_raiteet!BL$25</f>
        <v>0</v>
      </c>
      <c r="BM66" s="54">
        <f>Vastaukset_raiteet!BL24*Laskenta_raiteet!BM$25</f>
        <v>0</v>
      </c>
      <c r="BN66" s="54">
        <f>Vastaukset_raiteet!BM24*Laskenta_raiteet!BN$25</f>
        <v>0</v>
      </c>
      <c r="BO66" s="54">
        <f>Vastaukset_raiteet!BN24*Laskenta_raiteet!BO$25</f>
        <v>0</v>
      </c>
      <c r="BP66" s="54">
        <f>Vastaukset_raiteet!BO24*Laskenta_raiteet!BP$25</f>
        <v>0</v>
      </c>
      <c r="BQ66" s="54">
        <f>Vastaukset_raiteet!BP24*Laskenta_raiteet!BQ$25</f>
        <v>0</v>
      </c>
      <c r="BR66" s="54">
        <f>Vastaukset_raiteet!BQ24*Laskenta_raiteet!BR$25</f>
        <v>0</v>
      </c>
      <c r="BS66" s="54">
        <f>Vastaukset_raiteet!BR24*Laskenta_raiteet!BS$25</f>
        <v>0</v>
      </c>
      <c r="BT66" s="54">
        <f>Vastaukset_raiteet!BS24*Laskenta_raiteet!BT$25</f>
        <v>0</v>
      </c>
      <c r="BU66" s="54">
        <f>Vastaukset_raiteet!BT24*Laskenta_raiteet!BU$25</f>
        <v>0</v>
      </c>
      <c r="BV66" s="54">
        <f>Vastaukset_raiteet!BU24*Laskenta_raiteet!BV$25</f>
        <v>0</v>
      </c>
      <c r="BW66" s="54">
        <f>Vastaukset_raiteet!BV24*Laskenta_raiteet!BW$25</f>
        <v>0</v>
      </c>
      <c r="BX66" s="54">
        <f>Vastaukset_raiteet!BW24*Laskenta_raiteet!BX$25</f>
        <v>0</v>
      </c>
      <c r="BY66" s="54">
        <f>Vastaukset_raiteet!BX24*Laskenta_raiteet!BY$25</f>
        <v>0</v>
      </c>
      <c r="BZ66" s="54">
        <f>Vastaukset_raiteet!BY24*Laskenta_raiteet!BZ$25</f>
        <v>0</v>
      </c>
      <c r="CA66" s="54">
        <f>Vastaukset_raiteet!BZ24*Laskenta_raiteet!CA$25</f>
        <v>0</v>
      </c>
      <c r="CB66" s="54">
        <f>Vastaukset_raiteet!CA24*Laskenta_raiteet!CB$25</f>
        <v>0</v>
      </c>
    </row>
    <row r="67" spans="4:80" x14ac:dyDescent="0.25">
      <c r="D67" s="24" t="s">
        <v>24</v>
      </c>
      <c r="E67" s="113">
        <f t="shared" si="65"/>
        <v>0</v>
      </c>
      <c r="F67" s="54">
        <f>Vastaukset_raiteet!E25*Laskenta_raiteet!F$25</f>
        <v>0</v>
      </c>
      <c r="G67" s="54">
        <f>Vastaukset_raiteet!F25*Laskenta_raiteet!G$25</f>
        <v>0</v>
      </c>
      <c r="H67" s="54">
        <f>Vastaukset_raiteet!G25*Laskenta_raiteet!H$25</f>
        <v>0</v>
      </c>
      <c r="I67" s="54">
        <f>Vastaukset_raiteet!H25*Laskenta_raiteet!I$25</f>
        <v>0</v>
      </c>
      <c r="J67" s="54">
        <f>Vastaukset_raiteet!I25*Laskenta_raiteet!J$25</f>
        <v>0</v>
      </c>
      <c r="K67" s="54">
        <f>Vastaukset_raiteet!J25*Laskenta_raiteet!K$25</f>
        <v>0</v>
      </c>
      <c r="L67" s="54">
        <f>Vastaukset_raiteet!K25*Laskenta_raiteet!L$25</f>
        <v>0</v>
      </c>
      <c r="M67" s="54">
        <f>Vastaukset_raiteet!L25*Laskenta_raiteet!M$25</f>
        <v>0</v>
      </c>
      <c r="N67" s="54">
        <f>Vastaukset_raiteet!M25*Laskenta_raiteet!N$25</f>
        <v>0</v>
      </c>
      <c r="O67" s="54">
        <f>Vastaukset_raiteet!N25*Laskenta_raiteet!O$25</f>
        <v>0</v>
      </c>
      <c r="P67" s="54">
        <f>Vastaukset_raiteet!O25*Laskenta_raiteet!P$25</f>
        <v>0</v>
      </c>
      <c r="Q67" s="54">
        <f>Vastaukset_raiteet!P25*Laskenta_raiteet!Q$25</f>
        <v>0</v>
      </c>
      <c r="R67" s="54">
        <f>Vastaukset_raiteet!Q25*Laskenta_raiteet!R$25</f>
        <v>0</v>
      </c>
      <c r="S67" s="54">
        <f>Vastaukset_raiteet!R25*Laskenta_raiteet!S$25</f>
        <v>0</v>
      </c>
      <c r="T67" s="54">
        <f>Vastaukset_raiteet!S25*Laskenta_raiteet!T$25</f>
        <v>0</v>
      </c>
      <c r="U67" s="54">
        <f>Vastaukset_raiteet!T25*Laskenta_raiteet!U$25</f>
        <v>0</v>
      </c>
      <c r="V67" s="54">
        <f>Vastaukset_raiteet!U25*Laskenta_raiteet!V$25</f>
        <v>0</v>
      </c>
      <c r="W67" s="54">
        <f>Vastaukset_raiteet!V25*Laskenta_raiteet!W$25</f>
        <v>0</v>
      </c>
      <c r="X67" s="54">
        <f>Vastaukset_raiteet!W25*Laskenta_raiteet!X$25</f>
        <v>0</v>
      </c>
      <c r="Y67" s="54">
        <f>Vastaukset_raiteet!X25*Laskenta_raiteet!Y$25</f>
        <v>0</v>
      </c>
      <c r="Z67" s="54">
        <f>Vastaukset_raiteet!Y25*Laskenta_raiteet!Z$25</f>
        <v>0</v>
      </c>
      <c r="AA67" s="54">
        <f>Vastaukset_raiteet!Z25*Laskenta_raiteet!AA$25</f>
        <v>0</v>
      </c>
      <c r="AB67" s="54">
        <f>Vastaukset_raiteet!AA25*Laskenta_raiteet!AB$25</f>
        <v>0</v>
      </c>
      <c r="AC67" s="54">
        <f>Vastaukset_raiteet!AB25*Laskenta_raiteet!AC$25</f>
        <v>0</v>
      </c>
      <c r="AD67" s="54">
        <f>Vastaukset_raiteet!AC25*Laskenta_raiteet!AD$25</f>
        <v>0</v>
      </c>
      <c r="AE67" s="54">
        <f>Vastaukset_raiteet!AD25*Laskenta_raiteet!AE$25</f>
        <v>0</v>
      </c>
      <c r="AF67" s="54">
        <f>Vastaukset_raiteet!AE25*Laskenta_raiteet!AF$25</f>
        <v>0</v>
      </c>
      <c r="AG67" s="54">
        <f>Vastaukset_raiteet!AF25*Laskenta_raiteet!AG$25</f>
        <v>0</v>
      </c>
      <c r="AH67" s="54">
        <f>Vastaukset_raiteet!AG25*Laskenta_raiteet!AH$25</f>
        <v>0</v>
      </c>
      <c r="AI67" s="54">
        <f>Vastaukset_raiteet!AH25*Laskenta_raiteet!AI$25</f>
        <v>0</v>
      </c>
      <c r="AJ67" s="54">
        <f>Vastaukset_raiteet!AI25*Laskenta_raiteet!AJ$25</f>
        <v>0</v>
      </c>
      <c r="AK67" s="54">
        <f>Vastaukset_raiteet!AJ25*Laskenta_raiteet!AK$25</f>
        <v>0</v>
      </c>
      <c r="AL67" s="54">
        <f>Vastaukset_raiteet!AK25*Laskenta_raiteet!AL$25</f>
        <v>0</v>
      </c>
      <c r="AM67" s="54">
        <f>Vastaukset_raiteet!AL25*Laskenta_raiteet!AM$25</f>
        <v>0</v>
      </c>
      <c r="AN67" s="54">
        <f>Vastaukset_raiteet!AM25*Laskenta_raiteet!AN$25</f>
        <v>0</v>
      </c>
      <c r="AO67" s="54">
        <f>Vastaukset_raiteet!AN25*Laskenta_raiteet!AO$25</f>
        <v>0</v>
      </c>
      <c r="AP67" s="54">
        <f>Vastaukset_raiteet!AO25*Laskenta_raiteet!AP$25</f>
        <v>0</v>
      </c>
      <c r="AQ67" s="54">
        <f>Vastaukset_raiteet!AP25*Laskenta_raiteet!AQ$25</f>
        <v>0</v>
      </c>
      <c r="AR67" s="54">
        <f>Vastaukset_raiteet!AQ25*Laskenta_raiteet!AR$25</f>
        <v>0</v>
      </c>
      <c r="AS67" s="54">
        <f>Vastaukset_raiteet!AR25*Laskenta_raiteet!AS$25</f>
        <v>0</v>
      </c>
      <c r="AT67" s="54">
        <f>Vastaukset_raiteet!AS25*Laskenta_raiteet!AT$25</f>
        <v>0</v>
      </c>
      <c r="AU67" s="54">
        <f>Vastaukset_raiteet!AT25*Laskenta_raiteet!AU$25</f>
        <v>0</v>
      </c>
      <c r="AV67" s="54">
        <f>Vastaukset_raiteet!AU25*Laskenta_raiteet!AV$25</f>
        <v>0</v>
      </c>
      <c r="AW67" s="54">
        <f>Vastaukset_raiteet!AV25*Laskenta_raiteet!AW$25</f>
        <v>0</v>
      </c>
      <c r="AX67" s="54">
        <f>Vastaukset_raiteet!AW25*Laskenta_raiteet!AX$25</f>
        <v>0</v>
      </c>
      <c r="AY67" s="54">
        <f>Vastaukset_raiteet!AX25*Laskenta_raiteet!AY$25</f>
        <v>0</v>
      </c>
      <c r="AZ67" s="54">
        <f>Vastaukset_raiteet!AY25*Laskenta_raiteet!AZ$25</f>
        <v>0</v>
      </c>
      <c r="BA67" s="54">
        <f>Vastaukset_raiteet!AZ25*Laskenta_raiteet!BA$25</f>
        <v>0</v>
      </c>
      <c r="BB67" s="54">
        <f>Vastaukset_raiteet!BA25*Laskenta_raiteet!BB$25</f>
        <v>0</v>
      </c>
      <c r="BC67" s="54">
        <f>Vastaukset_raiteet!BB25*Laskenta_raiteet!BC$25</f>
        <v>0</v>
      </c>
      <c r="BD67" s="54">
        <f>Vastaukset_raiteet!BC25*Laskenta_raiteet!BD$25</f>
        <v>0</v>
      </c>
      <c r="BE67" s="54">
        <f>Vastaukset_raiteet!BD25*Laskenta_raiteet!BE$25</f>
        <v>0</v>
      </c>
      <c r="BF67" s="54">
        <f>Vastaukset_raiteet!BE25*Laskenta_raiteet!BF$25</f>
        <v>0</v>
      </c>
      <c r="BG67" s="54">
        <f>Vastaukset_raiteet!BF25*Laskenta_raiteet!BG$25</f>
        <v>0</v>
      </c>
      <c r="BH67" s="54">
        <f>Vastaukset_raiteet!BG25*Laskenta_raiteet!BH$25</f>
        <v>0</v>
      </c>
      <c r="BI67" s="54">
        <f>Vastaukset_raiteet!BH25*Laskenta_raiteet!BI$25</f>
        <v>0</v>
      </c>
      <c r="BJ67" s="54">
        <f>Vastaukset_raiteet!BI25*Laskenta_raiteet!BJ$25</f>
        <v>0</v>
      </c>
      <c r="BK67" s="54">
        <f>Vastaukset_raiteet!BJ25*Laskenta_raiteet!BK$25</f>
        <v>0</v>
      </c>
      <c r="BL67" s="54">
        <f>Vastaukset_raiteet!BK25*Laskenta_raiteet!BL$25</f>
        <v>0</v>
      </c>
      <c r="BM67" s="54">
        <f>Vastaukset_raiteet!BL25*Laskenta_raiteet!BM$25</f>
        <v>0</v>
      </c>
      <c r="BN67" s="54">
        <f>Vastaukset_raiteet!BM25*Laskenta_raiteet!BN$25</f>
        <v>0</v>
      </c>
      <c r="BO67" s="54">
        <f>Vastaukset_raiteet!BN25*Laskenta_raiteet!BO$25</f>
        <v>0</v>
      </c>
      <c r="BP67" s="54">
        <f>Vastaukset_raiteet!BO25*Laskenta_raiteet!BP$25</f>
        <v>0</v>
      </c>
      <c r="BQ67" s="54">
        <f>Vastaukset_raiteet!BP25*Laskenta_raiteet!BQ$25</f>
        <v>0</v>
      </c>
      <c r="BR67" s="54">
        <f>Vastaukset_raiteet!BQ25*Laskenta_raiteet!BR$25</f>
        <v>0</v>
      </c>
      <c r="BS67" s="54">
        <f>Vastaukset_raiteet!BR25*Laskenta_raiteet!BS$25</f>
        <v>0</v>
      </c>
      <c r="BT67" s="54">
        <f>Vastaukset_raiteet!BS25*Laskenta_raiteet!BT$25</f>
        <v>0</v>
      </c>
      <c r="BU67" s="54">
        <f>Vastaukset_raiteet!BT25*Laskenta_raiteet!BU$25</f>
        <v>0</v>
      </c>
      <c r="BV67" s="54">
        <f>Vastaukset_raiteet!BU25*Laskenta_raiteet!BV$25</f>
        <v>0</v>
      </c>
      <c r="BW67" s="54">
        <f>Vastaukset_raiteet!BV25*Laskenta_raiteet!BW$25</f>
        <v>0</v>
      </c>
      <c r="BX67" s="54">
        <f>Vastaukset_raiteet!BW25*Laskenta_raiteet!BX$25</f>
        <v>0</v>
      </c>
      <c r="BY67" s="54">
        <f>Vastaukset_raiteet!BX25*Laskenta_raiteet!BY$25</f>
        <v>0</v>
      </c>
      <c r="BZ67" s="54">
        <f>Vastaukset_raiteet!BY25*Laskenta_raiteet!BZ$25</f>
        <v>0</v>
      </c>
      <c r="CA67" s="54">
        <f>Vastaukset_raiteet!BZ25*Laskenta_raiteet!CA$25</f>
        <v>0</v>
      </c>
      <c r="CB67" s="54">
        <f>Vastaukset_raiteet!CA25*Laskenta_raiteet!CB$25</f>
        <v>0</v>
      </c>
    </row>
    <row r="68" spans="4:80" x14ac:dyDescent="0.25">
      <c r="D68" s="24" t="s">
        <v>175</v>
      </c>
      <c r="E68" s="113">
        <f t="shared" si="65"/>
        <v>0</v>
      </c>
      <c r="F68" s="54">
        <f>Vastaukset_raiteet!E26*Laskenta_raiteet!F$25</f>
        <v>0</v>
      </c>
      <c r="G68" s="54">
        <f>Vastaukset_raiteet!F26*Laskenta_raiteet!G$25</f>
        <v>0</v>
      </c>
      <c r="H68" s="54">
        <f>Vastaukset_raiteet!G26*Laskenta_raiteet!H$25</f>
        <v>0</v>
      </c>
      <c r="I68" s="54">
        <f>Vastaukset_raiteet!H26*Laskenta_raiteet!I$25</f>
        <v>0</v>
      </c>
      <c r="J68" s="54">
        <f>Vastaukset_raiteet!I26*Laskenta_raiteet!J$25</f>
        <v>0</v>
      </c>
      <c r="K68" s="54">
        <f>Vastaukset_raiteet!J26*Laskenta_raiteet!K$25</f>
        <v>0</v>
      </c>
      <c r="L68" s="54">
        <f>Vastaukset_raiteet!K26*Laskenta_raiteet!L$25</f>
        <v>0</v>
      </c>
      <c r="M68" s="54">
        <f>Vastaukset_raiteet!L26*Laskenta_raiteet!M$25</f>
        <v>0</v>
      </c>
      <c r="N68" s="54">
        <f>Vastaukset_raiteet!M26*Laskenta_raiteet!N$25</f>
        <v>0</v>
      </c>
      <c r="O68" s="54">
        <f>Vastaukset_raiteet!N26*Laskenta_raiteet!O$25</f>
        <v>0</v>
      </c>
      <c r="P68" s="54">
        <f>Vastaukset_raiteet!O26*Laskenta_raiteet!P$25</f>
        <v>0</v>
      </c>
      <c r="Q68" s="54">
        <f>Vastaukset_raiteet!P26*Laskenta_raiteet!Q$25</f>
        <v>0</v>
      </c>
      <c r="R68" s="54">
        <f>Vastaukset_raiteet!Q26*Laskenta_raiteet!R$25</f>
        <v>0</v>
      </c>
      <c r="S68" s="54">
        <f>Vastaukset_raiteet!R26*Laskenta_raiteet!S$25</f>
        <v>0</v>
      </c>
      <c r="T68" s="54">
        <f>Vastaukset_raiteet!S26*Laskenta_raiteet!T$25</f>
        <v>0</v>
      </c>
      <c r="U68" s="54">
        <f>Vastaukset_raiteet!T26*Laskenta_raiteet!U$25</f>
        <v>0</v>
      </c>
      <c r="V68" s="54">
        <f>Vastaukset_raiteet!U26*Laskenta_raiteet!V$25</f>
        <v>0</v>
      </c>
      <c r="W68" s="54">
        <f>Vastaukset_raiteet!V26*Laskenta_raiteet!W$25</f>
        <v>0</v>
      </c>
      <c r="X68" s="54">
        <f>Vastaukset_raiteet!W26*Laskenta_raiteet!X$25</f>
        <v>0</v>
      </c>
      <c r="Y68" s="54">
        <f>Vastaukset_raiteet!X26*Laskenta_raiteet!Y$25</f>
        <v>0</v>
      </c>
      <c r="Z68" s="54">
        <f>Vastaukset_raiteet!Y26*Laskenta_raiteet!Z$25</f>
        <v>0</v>
      </c>
      <c r="AA68" s="54">
        <f>Vastaukset_raiteet!Z26*Laskenta_raiteet!AA$25</f>
        <v>0</v>
      </c>
      <c r="AB68" s="54">
        <f>Vastaukset_raiteet!AA26*Laskenta_raiteet!AB$25</f>
        <v>0</v>
      </c>
      <c r="AC68" s="54">
        <f>Vastaukset_raiteet!AB26*Laskenta_raiteet!AC$25</f>
        <v>0</v>
      </c>
      <c r="AD68" s="54">
        <f>Vastaukset_raiteet!AC26*Laskenta_raiteet!AD$25</f>
        <v>0</v>
      </c>
      <c r="AE68" s="54">
        <f>Vastaukset_raiteet!AD26*Laskenta_raiteet!AE$25</f>
        <v>0</v>
      </c>
      <c r="AF68" s="54">
        <f>Vastaukset_raiteet!AE26*Laskenta_raiteet!AF$25</f>
        <v>0</v>
      </c>
      <c r="AG68" s="54">
        <f>Vastaukset_raiteet!AF26*Laskenta_raiteet!AG$25</f>
        <v>0</v>
      </c>
      <c r="AH68" s="54">
        <f>Vastaukset_raiteet!AG26*Laskenta_raiteet!AH$25</f>
        <v>0</v>
      </c>
      <c r="AI68" s="54">
        <f>Vastaukset_raiteet!AH26*Laskenta_raiteet!AI$25</f>
        <v>0</v>
      </c>
      <c r="AJ68" s="54">
        <f>Vastaukset_raiteet!AI26*Laskenta_raiteet!AJ$25</f>
        <v>0</v>
      </c>
      <c r="AK68" s="54">
        <f>Vastaukset_raiteet!AJ26*Laskenta_raiteet!AK$25</f>
        <v>0</v>
      </c>
      <c r="AL68" s="54">
        <f>Vastaukset_raiteet!AK26*Laskenta_raiteet!AL$25</f>
        <v>0</v>
      </c>
      <c r="AM68" s="54">
        <f>Vastaukset_raiteet!AL26*Laskenta_raiteet!AM$25</f>
        <v>0</v>
      </c>
      <c r="AN68" s="54">
        <f>Vastaukset_raiteet!AM26*Laskenta_raiteet!AN$25</f>
        <v>0</v>
      </c>
      <c r="AO68" s="54">
        <f>Vastaukset_raiteet!AN26*Laskenta_raiteet!AO$25</f>
        <v>0</v>
      </c>
      <c r="AP68" s="54">
        <f>Vastaukset_raiteet!AO26*Laskenta_raiteet!AP$25</f>
        <v>0</v>
      </c>
      <c r="AQ68" s="54">
        <f>Vastaukset_raiteet!AP26*Laskenta_raiteet!AQ$25</f>
        <v>0</v>
      </c>
      <c r="AR68" s="54">
        <f>Vastaukset_raiteet!AQ26*Laskenta_raiteet!AR$25</f>
        <v>0</v>
      </c>
      <c r="AS68" s="54">
        <f>Vastaukset_raiteet!AR26*Laskenta_raiteet!AS$25</f>
        <v>0</v>
      </c>
      <c r="AT68" s="54">
        <f>Vastaukset_raiteet!AS26*Laskenta_raiteet!AT$25</f>
        <v>0</v>
      </c>
      <c r="AU68" s="54">
        <f>Vastaukset_raiteet!AT26*Laskenta_raiteet!AU$25</f>
        <v>0</v>
      </c>
      <c r="AV68" s="54">
        <f>Vastaukset_raiteet!AU26*Laskenta_raiteet!AV$25</f>
        <v>0</v>
      </c>
      <c r="AW68" s="54">
        <f>Vastaukset_raiteet!AV26*Laskenta_raiteet!AW$25</f>
        <v>0</v>
      </c>
      <c r="AX68" s="54">
        <f>Vastaukset_raiteet!AW26*Laskenta_raiteet!AX$25</f>
        <v>0</v>
      </c>
      <c r="AY68" s="54">
        <f>Vastaukset_raiteet!AX26*Laskenta_raiteet!AY$25</f>
        <v>0</v>
      </c>
      <c r="AZ68" s="54">
        <f>Vastaukset_raiteet!AY26*Laskenta_raiteet!AZ$25</f>
        <v>0</v>
      </c>
      <c r="BA68" s="54">
        <f>Vastaukset_raiteet!AZ26*Laskenta_raiteet!BA$25</f>
        <v>0</v>
      </c>
      <c r="BB68" s="54">
        <f>Vastaukset_raiteet!BA26*Laskenta_raiteet!BB$25</f>
        <v>0</v>
      </c>
      <c r="BC68" s="54">
        <f>Vastaukset_raiteet!BB26*Laskenta_raiteet!BC$25</f>
        <v>0</v>
      </c>
      <c r="BD68" s="54">
        <f>Vastaukset_raiteet!BC26*Laskenta_raiteet!BD$25</f>
        <v>0</v>
      </c>
      <c r="BE68" s="54">
        <f>Vastaukset_raiteet!BD26*Laskenta_raiteet!BE$25</f>
        <v>0</v>
      </c>
      <c r="BF68" s="54">
        <f>Vastaukset_raiteet!BE26*Laskenta_raiteet!BF$25</f>
        <v>0</v>
      </c>
      <c r="BG68" s="54">
        <f>Vastaukset_raiteet!BF26*Laskenta_raiteet!BG$25</f>
        <v>0</v>
      </c>
      <c r="BH68" s="54">
        <f>Vastaukset_raiteet!BG26*Laskenta_raiteet!BH$25</f>
        <v>0</v>
      </c>
      <c r="BI68" s="54">
        <f>Vastaukset_raiteet!BH26*Laskenta_raiteet!BI$25</f>
        <v>0</v>
      </c>
      <c r="BJ68" s="54">
        <f>Vastaukset_raiteet!BI26*Laskenta_raiteet!BJ$25</f>
        <v>0</v>
      </c>
      <c r="BK68" s="54">
        <f>Vastaukset_raiteet!BJ26*Laskenta_raiteet!BK$25</f>
        <v>0</v>
      </c>
      <c r="BL68" s="54">
        <f>Vastaukset_raiteet!BK26*Laskenta_raiteet!BL$25</f>
        <v>0</v>
      </c>
      <c r="BM68" s="54">
        <f>Vastaukset_raiteet!BL26*Laskenta_raiteet!BM$25</f>
        <v>0</v>
      </c>
      <c r="BN68" s="54">
        <f>Vastaukset_raiteet!BM26*Laskenta_raiteet!BN$25</f>
        <v>0</v>
      </c>
      <c r="BO68" s="54">
        <f>Vastaukset_raiteet!BN26*Laskenta_raiteet!BO$25</f>
        <v>0</v>
      </c>
      <c r="BP68" s="54">
        <f>Vastaukset_raiteet!BO26*Laskenta_raiteet!BP$25</f>
        <v>0</v>
      </c>
      <c r="BQ68" s="54">
        <f>Vastaukset_raiteet!BP26*Laskenta_raiteet!BQ$25</f>
        <v>0</v>
      </c>
      <c r="BR68" s="54">
        <f>Vastaukset_raiteet!BQ26*Laskenta_raiteet!BR$25</f>
        <v>0</v>
      </c>
      <c r="BS68" s="54">
        <f>Vastaukset_raiteet!BR26*Laskenta_raiteet!BS$25</f>
        <v>0</v>
      </c>
      <c r="BT68" s="54">
        <f>Vastaukset_raiteet!BS26*Laskenta_raiteet!BT$25</f>
        <v>0</v>
      </c>
      <c r="BU68" s="54">
        <f>Vastaukset_raiteet!BT26*Laskenta_raiteet!BU$25</f>
        <v>0</v>
      </c>
      <c r="BV68" s="54">
        <f>Vastaukset_raiteet!BU26*Laskenta_raiteet!BV$25</f>
        <v>0</v>
      </c>
      <c r="BW68" s="54">
        <f>Vastaukset_raiteet!BV26*Laskenta_raiteet!BW$25</f>
        <v>0</v>
      </c>
      <c r="BX68" s="54">
        <f>Vastaukset_raiteet!BW26*Laskenta_raiteet!BX$25</f>
        <v>0</v>
      </c>
      <c r="BY68" s="54">
        <f>Vastaukset_raiteet!BX26*Laskenta_raiteet!BY$25</f>
        <v>0</v>
      </c>
      <c r="BZ68" s="54">
        <f>Vastaukset_raiteet!BY26*Laskenta_raiteet!BZ$25</f>
        <v>0</v>
      </c>
      <c r="CA68" s="54">
        <f>Vastaukset_raiteet!BZ26*Laskenta_raiteet!CA$25</f>
        <v>0</v>
      </c>
      <c r="CB68" s="54">
        <f>Vastaukset_raiteet!CA26*Laskenta_raiteet!CB$25</f>
        <v>0</v>
      </c>
    </row>
    <row r="69" spans="4:80" x14ac:dyDescent="0.25">
      <c r="D69" s="24" t="s">
        <v>25</v>
      </c>
      <c r="E69" s="113">
        <f t="shared" si="65"/>
        <v>0</v>
      </c>
      <c r="F69" s="54">
        <f>Vastaukset_raiteet!E27*Laskenta_raiteet!F$25</f>
        <v>0</v>
      </c>
      <c r="G69" s="54">
        <f>Vastaukset_raiteet!F27*Laskenta_raiteet!G$25</f>
        <v>0</v>
      </c>
      <c r="H69" s="54">
        <f>Vastaukset_raiteet!G27*Laskenta_raiteet!H$25</f>
        <v>0</v>
      </c>
      <c r="I69" s="54">
        <f>Vastaukset_raiteet!H27*Laskenta_raiteet!I$25</f>
        <v>0</v>
      </c>
      <c r="J69" s="54">
        <f>Vastaukset_raiteet!I27*Laskenta_raiteet!J$25</f>
        <v>0</v>
      </c>
      <c r="K69" s="54">
        <f>Vastaukset_raiteet!J27*Laskenta_raiteet!K$25</f>
        <v>0</v>
      </c>
      <c r="L69" s="54">
        <f>Vastaukset_raiteet!K27*Laskenta_raiteet!L$25</f>
        <v>0</v>
      </c>
      <c r="M69" s="54">
        <f>Vastaukset_raiteet!L27*Laskenta_raiteet!M$25</f>
        <v>0</v>
      </c>
      <c r="N69" s="54">
        <f>Vastaukset_raiteet!M27*Laskenta_raiteet!N$25</f>
        <v>0</v>
      </c>
      <c r="O69" s="54">
        <f>Vastaukset_raiteet!N27*Laskenta_raiteet!O$25</f>
        <v>0</v>
      </c>
      <c r="P69" s="54">
        <f>Vastaukset_raiteet!O27*Laskenta_raiteet!P$25</f>
        <v>0</v>
      </c>
      <c r="Q69" s="54">
        <f>Vastaukset_raiteet!P27*Laskenta_raiteet!Q$25</f>
        <v>0</v>
      </c>
      <c r="R69" s="54">
        <f>Vastaukset_raiteet!Q27*Laskenta_raiteet!R$25</f>
        <v>0</v>
      </c>
      <c r="S69" s="54">
        <f>Vastaukset_raiteet!R27*Laskenta_raiteet!S$25</f>
        <v>0</v>
      </c>
      <c r="T69" s="54">
        <f>Vastaukset_raiteet!S27*Laskenta_raiteet!T$25</f>
        <v>0</v>
      </c>
      <c r="U69" s="54">
        <f>Vastaukset_raiteet!T27*Laskenta_raiteet!U$25</f>
        <v>0</v>
      </c>
      <c r="V69" s="54">
        <f>Vastaukset_raiteet!U27*Laskenta_raiteet!V$25</f>
        <v>0</v>
      </c>
      <c r="W69" s="54">
        <f>Vastaukset_raiteet!V27*Laskenta_raiteet!W$25</f>
        <v>0</v>
      </c>
      <c r="X69" s="54">
        <f>Vastaukset_raiteet!W27*Laskenta_raiteet!X$25</f>
        <v>0</v>
      </c>
      <c r="Y69" s="54">
        <f>Vastaukset_raiteet!X27*Laskenta_raiteet!Y$25</f>
        <v>0</v>
      </c>
      <c r="Z69" s="54">
        <f>Vastaukset_raiteet!Y27*Laskenta_raiteet!Z$25</f>
        <v>0</v>
      </c>
      <c r="AA69" s="54">
        <f>Vastaukset_raiteet!Z27*Laskenta_raiteet!AA$25</f>
        <v>0</v>
      </c>
      <c r="AB69" s="54">
        <f>Vastaukset_raiteet!AA27*Laskenta_raiteet!AB$25</f>
        <v>0</v>
      </c>
      <c r="AC69" s="54">
        <f>Vastaukset_raiteet!AB27*Laskenta_raiteet!AC$25</f>
        <v>0</v>
      </c>
      <c r="AD69" s="54">
        <f>Vastaukset_raiteet!AC27*Laskenta_raiteet!AD$25</f>
        <v>0</v>
      </c>
      <c r="AE69" s="54">
        <f>Vastaukset_raiteet!AD27*Laskenta_raiteet!AE$25</f>
        <v>0</v>
      </c>
      <c r="AF69" s="54">
        <f>Vastaukset_raiteet!AE27*Laskenta_raiteet!AF$25</f>
        <v>0</v>
      </c>
      <c r="AG69" s="54">
        <f>Vastaukset_raiteet!AF27*Laskenta_raiteet!AG$25</f>
        <v>0</v>
      </c>
      <c r="AH69" s="54">
        <f>Vastaukset_raiteet!AG27*Laskenta_raiteet!AH$25</f>
        <v>0</v>
      </c>
      <c r="AI69" s="54">
        <f>Vastaukset_raiteet!AH27*Laskenta_raiteet!AI$25</f>
        <v>0</v>
      </c>
      <c r="AJ69" s="54">
        <f>Vastaukset_raiteet!AI27*Laskenta_raiteet!AJ$25</f>
        <v>0</v>
      </c>
      <c r="AK69" s="54">
        <f>Vastaukset_raiteet!AJ27*Laskenta_raiteet!AK$25</f>
        <v>0</v>
      </c>
      <c r="AL69" s="54">
        <f>Vastaukset_raiteet!AK27*Laskenta_raiteet!AL$25</f>
        <v>0</v>
      </c>
      <c r="AM69" s="54">
        <f>Vastaukset_raiteet!AL27*Laskenta_raiteet!AM$25</f>
        <v>0</v>
      </c>
      <c r="AN69" s="54">
        <f>Vastaukset_raiteet!AM27*Laskenta_raiteet!AN$25</f>
        <v>0</v>
      </c>
      <c r="AO69" s="54">
        <f>Vastaukset_raiteet!AN27*Laskenta_raiteet!AO$25</f>
        <v>0</v>
      </c>
      <c r="AP69" s="54">
        <f>Vastaukset_raiteet!AO27*Laskenta_raiteet!AP$25</f>
        <v>0</v>
      </c>
      <c r="AQ69" s="54">
        <f>Vastaukset_raiteet!AP27*Laskenta_raiteet!AQ$25</f>
        <v>0</v>
      </c>
      <c r="AR69" s="54">
        <f>Vastaukset_raiteet!AQ27*Laskenta_raiteet!AR$25</f>
        <v>0</v>
      </c>
      <c r="AS69" s="54">
        <f>Vastaukset_raiteet!AR27*Laskenta_raiteet!AS$25</f>
        <v>0</v>
      </c>
      <c r="AT69" s="54">
        <f>Vastaukset_raiteet!AS27*Laskenta_raiteet!AT$25</f>
        <v>0</v>
      </c>
      <c r="AU69" s="54">
        <f>Vastaukset_raiteet!AT27*Laskenta_raiteet!AU$25</f>
        <v>0</v>
      </c>
      <c r="AV69" s="54">
        <f>Vastaukset_raiteet!AU27*Laskenta_raiteet!AV$25</f>
        <v>0</v>
      </c>
      <c r="AW69" s="54">
        <f>Vastaukset_raiteet!AV27*Laskenta_raiteet!AW$25</f>
        <v>0</v>
      </c>
      <c r="AX69" s="54">
        <f>Vastaukset_raiteet!AW27*Laskenta_raiteet!AX$25</f>
        <v>0</v>
      </c>
      <c r="AY69" s="54">
        <f>Vastaukset_raiteet!AX27*Laskenta_raiteet!AY$25</f>
        <v>0</v>
      </c>
      <c r="AZ69" s="54">
        <f>Vastaukset_raiteet!AY27*Laskenta_raiteet!AZ$25</f>
        <v>0</v>
      </c>
      <c r="BA69" s="54">
        <f>Vastaukset_raiteet!AZ27*Laskenta_raiteet!BA$25</f>
        <v>0</v>
      </c>
      <c r="BB69" s="54">
        <f>Vastaukset_raiteet!BA27*Laskenta_raiteet!BB$25</f>
        <v>0</v>
      </c>
      <c r="BC69" s="54">
        <f>Vastaukset_raiteet!BB27*Laskenta_raiteet!BC$25</f>
        <v>0</v>
      </c>
      <c r="BD69" s="54">
        <f>Vastaukset_raiteet!BC27*Laskenta_raiteet!BD$25</f>
        <v>0</v>
      </c>
      <c r="BE69" s="54">
        <f>Vastaukset_raiteet!BD27*Laskenta_raiteet!BE$25</f>
        <v>0</v>
      </c>
      <c r="BF69" s="54">
        <f>Vastaukset_raiteet!BE27*Laskenta_raiteet!BF$25</f>
        <v>0</v>
      </c>
      <c r="BG69" s="54">
        <f>Vastaukset_raiteet!BF27*Laskenta_raiteet!BG$25</f>
        <v>0</v>
      </c>
      <c r="BH69" s="54">
        <f>Vastaukset_raiteet!BG27*Laskenta_raiteet!BH$25</f>
        <v>0</v>
      </c>
      <c r="BI69" s="54">
        <f>Vastaukset_raiteet!BH27*Laskenta_raiteet!BI$25</f>
        <v>0</v>
      </c>
      <c r="BJ69" s="54">
        <f>Vastaukset_raiteet!BI27*Laskenta_raiteet!BJ$25</f>
        <v>0</v>
      </c>
      <c r="BK69" s="54">
        <f>Vastaukset_raiteet!BJ27*Laskenta_raiteet!BK$25</f>
        <v>0</v>
      </c>
      <c r="BL69" s="54">
        <f>Vastaukset_raiteet!BK27*Laskenta_raiteet!BL$25</f>
        <v>0</v>
      </c>
      <c r="BM69" s="54">
        <f>Vastaukset_raiteet!BL27*Laskenta_raiteet!BM$25</f>
        <v>0</v>
      </c>
      <c r="BN69" s="54">
        <f>Vastaukset_raiteet!BM27*Laskenta_raiteet!BN$25</f>
        <v>0</v>
      </c>
      <c r="BO69" s="54">
        <f>Vastaukset_raiteet!BN27*Laskenta_raiteet!BO$25</f>
        <v>0</v>
      </c>
      <c r="BP69" s="54">
        <f>Vastaukset_raiteet!BO27*Laskenta_raiteet!BP$25</f>
        <v>0</v>
      </c>
      <c r="BQ69" s="54">
        <f>Vastaukset_raiteet!BP27*Laskenta_raiteet!BQ$25</f>
        <v>0</v>
      </c>
      <c r="BR69" s="54">
        <f>Vastaukset_raiteet!BQ27*Laskenta_raiteet!BR$25</f>
        <v>0</v>
      </c>
      <c r="BS69" s="54">
        <f>Vastaukset_raiteet!BR27*Laskenta_raiteet!BS$25</f>
        <v>0</v>
      </c>
      <c r="BT69" s="54">
        <f>Vastaukset_raiteet!BS27*Laskenta_raiteet!BT$25</f>
        <v>0</v>
      </c>
      <c r="BU69" s="54">
        <f>Vastaukset_raiteet!BT27*Laskenta_raiteet!BU$25</f>
        <v>0</v>
      </c>
      <c r="BV69" s="54">
        <f>Vastaukset_raiteet!BU27*Laskenta_raiteet!BV$25</f>
        <v>0</v>
      </c>
      <c r="BW69" s="54">
        <f>Vastaukset_raiteet!BV27*Laskenta_raiteet!BW$25</f>
        <v>0</v>
      </c>
      <c r="BX69" s="54">
        <f>Vastaukset_raiteet!BW27*Laskenta_raiteet!BX$25</f>
        <v>0</v>
      </c>
      <c r="BY69" s="54">
        <f>Vastaukset_raiteet!BX27*Laskenta_raiteet!BY$25</f>
        <v>0</v>
      </c>
      <c r="BZ69" s="54">
        <f>Vastaukset_raiteet!BY27*Laskenta_raiteet!BZ$25</f>
        <v>0</v>
      </c>
      <c r="CA69" s="54">
        <f>Vastaukset_raiteet!BZ27*Laskenta_raiteet!CA$25</f>
        <v>0</v>
      </c>
      <c r="CB69" s="54">
        <f>Vastaukset_raiteet!CA27*Laskenta_raiteet!CB$25</f>
        <v>0</v>
      </c>
    </row>
    <row r="70" spans="4:80" x14ac:dyDescent="0.25">
      <c r="D70" s="24" t="s">
        <v>31</v>
      </c>
      <c r="E70" s="113">
        <f t="shared" si="65"/>
        <v>0</v>
      </c>
      <c r="F70" s="54">
        <f>Vastaukset_raiteet!E28*Laskenta_raiteet!F$25</f>
        <v>0</v>
      </c>
      <c r="G70" s="54">
        <f>Vastaukset_raiteet!F28*Laskenta_raiteet!G$25</f>
        <v>0</v>
      </c>
      <c r="H70" s="54">
        <f>Vastaukset_raiteet!G28*Laskenta_raiteet!H$25</f>
        <v>0</v>
      </c>
      <c r="I70" s="54">
        <f>Vastaukset_raiteet!H28*Laskenta_raiteet!I$25</f>
        <v>0</v>
      </c>
      <c r="J70" s="54">
        <f>Vastaukset_raiteet!I28*Laskenta_raiteet!J$25</f>
        <v>0</v>
      </c>
      <c r="K70" s="54">
        <f>Vastaukset_raiteet!J28*Laskenta_raiteet!K$25</f>
        <v>0</v>
      </c>
      <c r="L70" s="54">
        <f>Vastaukset_raiteet!K28*Laskenta_raiteet!L$25</f>
        <v>0</v>
      </c>
      <c r="M70" s="54">
        <f>Vastaukset_raiteet!L28*Laskenta_raiteet!M$25</f>
        <v>0</v>
      </c>
      <c r="N70" s="54">
        <f>Vastaukset_raiteet!M28*Laskenta_raiteet!N$25</f>
        <v>0</v>
      </c>
      <c r="O70" s="54">
        <f>Vastaukset_raiteet!N28*Laskenta_raiteet!O$25</f>
        <v>0</v>
      </c>
      <c r="P70" s="54">
        <f>Vastaukset_raiteet!O28*Laskenta_raiteet!P$25</f>
        <v>0</v>
      </c>
      <c r="Q70" s="54">
        <f>Vastaukset_raiteet!P28*Laskenta_raiteet!Q$25</f>
        <v>0</v>
      </c>
      <c r="R70" s="54">
        <f>Vastaukset_raiteet!Q28*Laskenta_raiteet!R$25</f>
        <v>0</v>
      </c>
      <c r="S70" s="54">
        <f>Vastaukset_raiteet!R28*Laskenta_raiteet!S$25</f>
        <v>0</v>
      </c>
      <c r="T70" s="54">
        <f>Vastaukset_raiteet!S28*Laskenta_raiteet!T$25</f>
        <v>0</v>
      </c>
      <c r="U70" s="54">
        <f>Vastaukset_raiteet!T28*Laskenta_raiteet!U$25</f>
        <v>0</v>
      </c>
      <c r="V70" s="54">
        <f>Vastaukset_raiteet!U28*Laskenta_raiteet!V$25</f>
        <v>0</v>
      </c>
      <c r="W70" s="54">
        <f>Vastaukset_raiteet!V28*Laskenta_raiteet!W$25</f>
        <v>0</v>
      </c>
      <c r="X70" s="54">
        <f>Vastaukset_raiteet!W28*Laskenta_raiteet!X$25</f>
        <v>0</v>
      </c>
      <c r="Y70" s="54">
        <f>Vastaukset_raiteet!X28*Laskenta_raiteet!Y$25</f>
        <v>0</v>
      </c>
      <c r="Z70" s="54">
        <f>Vastaukset_raiteet!Y28*Laskenta_raiteet!Z$25</f>
        <v>0</v>
      </c>
      <c r="AA70" s="54">
        <f>Vastaukset_raiteet!Z28*Laskenta_raiteet!AA$25</f>
        <v>0</v>
      </c>
      <c r="AB70" s="54">
        <f>Vastaukset_raiteet!AA28*Laskenta_raiteet!AB$25</f>
        <v>0</v>
      </c>
      <c r="AC70" s="54">
        <f>Vastaukset_raiteet!AB28*Laskenta_raiteet!AC$25</f>
        <v>0</v>
      </c>
      <c r="AD70" s="54">
        <f>Vastaukset_raiteet!AC28*Laskenta_raiteet!AD$25</f>
        <v>0</v>
      </c>
      <c r="AE70" s="54">
        <f>Vastaukset_raiteet!AD28*Laskenta_raiteet!AE$25</f>
        <v>0</v>
      </c>
      <c r="AF70" s="54">
        <f>Vastaukset_raiteet!AE28*Laskenta_raiteet!AF$25</f>
        <v>0</v>
      </c>
      <c r="AG70" s="54">
        <f>Vastaukset_raiteet!AF28*Laskenta_raiteet!AG$25</f>
        <v>0</v>
      </c>
      <c r="AH70" s="54">
        <f>Vastaukset_raiteet!AG28*Laskenta_raiteet!AH$25</f>
        <v>0</v>
      </c>
      <c r="AI70" s="54">
        <f>Vastaukset_raiteet!AH28*Laskenta_raiteet!AI$25</f>
        <v>0</v>
      </c>
      <c r="AJ70" s="54">
        <f>Vastaukset_raiteet!AI28*Laskenta_raiteet!AJ$25</f>
        <v>0</v>
      </c>
      <c r="AK70" s="54">
        <f>Vastaukset_raiteet!AJ28*Laskenta_raiteet!AK$25</f>
        <v>0</v>
      </c>
      <c r="AL70" s="54">
        <f>Vastaukset_raiteet!AK28*Laskenta_raiteet!AL$25</f>
        <v>0</v>
      </c>
      <c r="AM70" s="54">
        <f>Vastaukset_raiteet!AL28*Laskenta_raiteet!AM$25</f>
        <v>0</v>
      </c>
      <c r="AN70" s="54">
        <f>Vastaukset_raiteet!AM28*Laskenta_raiteet!AN$25</f>
        <v>0</v>
      </c>
      <c r="AO70" s="54">
        <f>Vastaukset_raiteet!AN28*Laskenta_raiteet!AO$25</f>
        <v>0</v>
      </c>
      <c r="AP70" s="54">
        <f>Vastaukset_raiteet!AO28*Laskenta_raiteet!AP$25</f>
        <v>0</v>
      </c>
      <c r="AQ70" s="54">
        <f>Vastaukset_raiteet!AP28*Laskenta_raiteet!AQ$25</f>
        <v>0</v>
      </c>
      <c r="AR70" s="54">
        <f>Vastaukset_raiteet!AQ28*Laskenta_raiteet!AR$25</f>
        <v>0</v>
      </c>
      <c r="AS70" s="54">
        <f>Vastaukset_raiteet!AR28*Laskenta_raiteet!AS$25</f>
        <v>0</v>
      </c>
      <c r="AT70" s="54">
        <f>Vastaukset_raiteet!AS28*Laskenta_raiteet!AT$25</f>
        <v>0</v>
      </c>
      <c r="AU70" s="54">
        <f>Vastaukset_raiteet!AT28*Laskenta_raiteet!AU$25</f>
        <v>0</v>
      </c>
      <c r="AV70" s="54">
        <f>Vastaukset_raiteet!AU28*Laskenta_raiteet!AV$25</f>
        <v>0</v>
      </c>
      <c r="AW70" s="54">
        <f>Vastaukset_raiteet!AV28*Laskenta_raiteet!AW$25</f>
        <v>0</v>
      </c>
      <c r="AX70" s="54">
        <f>Vastaukset_raiteet!AW28*Laskenta_raiteet!AX$25</f>
        <v>0</v>
      </c>
      <c r="AY70" s="54">
        <f>Vastaukset_raiteet!AX28*Laskenta_raiteet!AY$25</f>
        <v>0</v>
      </c>
      <c r="AZ70" s="54">
        <f>Vastaukset_raiteet!AY28*Laskenta_raiteet!AZ$25</f>
        <v>0</v>
      </c>
      <c r="BA70" s="54">
        <f>Vastaukset_raiteet!AZ28*Laskenta_raiteet!BA$25</f>
        <v>0</v>
      </c>
      <c r="BB70" s="54">
        <f>Vastaukset_raiteet!BA28*Laskenta_raiteet!BB$25</f>
        <v>0</v>
      </c>
      <c r="BC70" s="54">
        <f>Vastaukset_raiteet!BB28*Laskenta_raiteet!BC$25</f>
        <v>0</v>
      </c>
      <c r="BD70" s="54">
        <f>Vastaukset_raiteet!BC28*Laskenta_raiteet!BD$25</f>
        <v>0</v>
      </c>
      <c r="BE70" s="54">
        <f>Vastaukset_raiteet!BD28*Laskenta_raiteet!BE$25</f>
        <v>0</v>
      </c>
      <c r="BF70" s="54">
        <f>Vastaukset_raiteet!BE28*Laskenta_raiteet!BF$25</f>
        <v>0</v>
      </c>
      <c r="BG70" s="54">
        <f>Vastaukset_raiteet!BF28*Laskenta_raiteet!BG$25</f>
        <v>0</v>
      </c>
      <c r="BH70" s="54">
        <f>Vastaukset_raiteet!BG28*Laskenta_raiteet!BH$25</f>
        <v>0</v>
      </c>
      <c r="BI70" s="54">
        <f>Vastaukset_raiteet!BH28*Laskenta_raiteet!BI$25</f>
        <v>0</v>
      </c>
      <c r="BJ70" s="54">
        <f>Vastaukset_raiteet!BI28*Laskenta_raiteet!BJ$25</f>
        <v>0</v>
      </c>
      <c r="BK70" s="54">
        <f>Vastaukset_raiteet!BJ28*Laskenta_raiteet!BK$25</f>
        <v>0</v>
      </c>
      <c r="BL70" s="54">
        <f>Vastaukset_raiteet!BK28*Laskenta_raiteet!BL$25</f>
        <v>0</v>
      </c>
      <c r="BM70" s="54">
        <f>Vastaukset_raiteet!BL28*Laskenta_raiteet!BM$25</f>
        <v>0</v>
      </c>
      <c r="BN70" s="54">
        <f>Vastaukset_raiteet!BM28*Laskenta_raiteet!BN$25</f>
        <v>0</v>
      </c>
      <c r="BO70" s="54">
        <f>Vastaukset_raiteet!BN28*Laskenta_raiteet!BO$25</f>
        <v>0</v>
      </c>
      <c r="BP70" s="54">
        <f>Vastaukset_raiteet!BO28*Laskenta_raiteet!BP$25</f>
        <v>0</v>
      </c>
      <c r="BQ70" s="54">
        <f>Vastaukset_raiteet!BP28*Laskenta_raiteet!BQ$25</f>
        <v>0</v>
      </c>
      <c r="BR70" s="54">
        <f>Vastaukset_raiteet!BQ28*Laskenta_raiteet!BR$25</f>
        <v>0</v>
      </c>
      <c r="BS70" s="54">
        <f>Vastaukset_raiteet!BR28*Laskenta_raiteet!BS$25</f>
        <v>0</v>
      </c>
      <c r="BT70" s="54">
        <f>Vastaukset_raiteet!BS28*Laskenta_raiteet!BT$25</f>
        <v>0</v>
      </c>
      <c r="BU70" s="54">
        <f>Vastaukset_raiteet!BT28*Laskenta_raiteet!BU$25</f>
        <v>0</v>
      </c>
      <c r="BV70" s="54">
        <f>Vastaukset_raiteet!BU28*Laskenta_raiteet!BV$25</f>
        <v>0</v>
      </c>
      <c r="BW70" s="54">
        <f>Vastaukset_raiteet!BV28*Laskenta_raiteet!BW$25</f>
        <v>0</v>
      </c>
      <c r="BX70" s="54">
        <f>Vastaukset_raiteet!BW28*Laskenta_raiteet!BX$25</f>
        <v>0</v>
      </c>
      <c r="BY70" s="54">
        <f>Vastaukset_raiteet!BX28*Laskenta_raiteet!BY$25</f>
        <v>0</v>
      </c>
      <c r="BZ70" s="54">
        <f>Vastaukset_raiteet!BY28*Laskenta_raiteet!BZ$25</f>
        <v>0</v>
      </c>
      <c r="CA70" s="54">
        <f>Vastaukset_raiteet!BZ28*Laskenta_raiteet!CA$25</f>
        <v>0</v>
      </c>
      <c r="CB70" s="54">
        <f>Vastaukset_raiteet!CA28*Laskenta_raiteet!CB$25</f>
        <v>0</v>
      </c>
    </row>
    <row r="71" spans="4:80" x14ac:dyDescent="0.25">
      <c r="D71" s="24" t="s">
        <v>26</v>
      </c>
      <c r="E71" s="113">
        <f t="shared" si="65"/>
        <v>0</v>
      </c>
      <c r="F71" s="54">
        <f>Vastaukset_raiteet!E29*Laskenta_raiteet!F$25</f>
        <v>0</v>
      </c>
      <c r="G71" s="54">
        <f>Vastaukset_raiteet!F29*Laskenta_raiteet!G$25</f>
        <v>0</v>
      </c>
      <c r="H71" s="54">
        <f>Vastaukset_raiteet!G29*Laskenta_raiteet!H$25</f>
        <v>0</v>
      </c>
      <c r="I71" s="54">
        <f>Vastaukset_raiteet!H29*Laskenta_raiteet!I$25</f>
        <v>0</v>
      </c>
      <c r="J71" s="54">
        <f>Vastaukset_raiteet!I29*Laskenta_raiteet!J$25</f>
        <v>0</v>
      </c>
      <c r="K71" s="54">
        <f>Vastaukset_raiteet!J29*Laskenta_raiteet!K$25</f>
        <v>0</v>
      </c>
      <c r="L71" s="54">
        <f>Vastaukset_raiteet!K29*Laskenta_raiteet!L$25</f>
        <v>0</v>
      </c>
      <c r="M71" s="54">
        <f>Vastaukset_raiteet!L29*Laskenta_raiteet!M$25</f>
        <v>0</v>
      </c>
      <c r="N71" s="54">
        <f>Vastaukset_raiteet!M29*Laskenta_raiteet!N$25</f>
        <v>0</v>
      </c>
      <c r="O71" s="54">
        <f>Vastaukset_raiteet!N29*Laskenta_raiteet!O$25</f>
        <v>0</v>
      </c>
      <c r="P71" s="54">
        <f>Vastaukset_raiteet!O29*Laskenta_raiteet!P$25</f>
        <v>0</v>
      </c>
      <c r="Q71" s="54">
        <f>Vastaukset_raiteet!P29*Laskenta_raiteet!Q$25</f>
        <v>0</v>
      </c>
      <c r="R71" s="54">
        <f>Vastaukset_raiteet!Q29*Laskenta_raiteet!R$25</f>
        <v>0</v>
      </c>
      <c r="S71" s="54">
        <f>Vastaukset_raiteet!R29*Laskenta_raiteet!S$25</f>
        <v>0</v>
      </c>
      <c r="T71" s="54">
        <f>Vastaukset_raiteet!S29*Laskenta_raiteet!T$25</f>
        <v>0</v>
      </c>
      <c r="U71" s="54">
        <f>Vastaukset_raiteet!T29*Laskenta_raiteet!U$25</f>
        <v>0</v>
      </c>
      <c r="V71" s="54">
        <f>Vastaukset_raiteet!U29*Laskenta_raiteet!V$25</f>
        <v>0</v>
      </c>
      <c r="W71" s="54">
        <f>Vastaukset_raiteet!V29*Laskenta_raiteet!W$25</f>
        <v>0</v>
      </c>
      <c r="X71" s="54">
        <f>Vastaukset_raiteet!W29*Laskenta_raiteet!X$25</f>
        <v>0</v>
      </c>
      <c r="Y71" s="54">
        <f>Vastaukset_raiteet!X29*Laskenta_raiteet!Y$25</f>
        <v>0</v>
      </c>
      <c r="Z71" s="54">
        <f>Vastaukset_raiteet!Y29*Laskenta_raiteet!Z$25</f>
        <v>0</v>
      </c>
      <c r="AA71" s="54">
        <f>Vastaukset_raiteet!Z29*Laskenta_raiteet!AA$25</f>
        <v>0</v>
      </c>
      <c r="AB71" s="54">
        <f>Vastaukset_raiteet!AA29*Laskenta_raiteet!AB$25</f>
        <v>0</v>
      </c>
      <c r="AC71" s="54">
        <f>Vastaukset_raiteet!AB29*Laskenta_raiteet!AC$25</f>
        <v>0</v>
      </c>
      <c r="AD71" s="54">
        <f>Vastaukset_raiteet!AC29*Laskenta_raiteet!AD$25</f>
        <v>0</v>
      </c>
      <c r="AE71" s="54">
        <f>Vastaukset_raiteet!AD29*Laskenta_raiteet!AE$25</f>
        <v>0</v>
      </c>
      <c r="AF71" s="54">
        <f>Vastaukset_raiteet!AE29*Laskenta_raiteet!AF$25</f>
        <v>0</v>
      </c>
      <c r="AG71" s="54">
        <f>Vastaukset_raiteet!AF29*Laskenta_raiteet!AG$25</f>
        <v>0</v>
      </c>
      <c r="AH71" s="54">
        <f>Vastaukset_raiteet!AG29*Laskenta_raiteet!AH$25</f>
        <v>0</v>
      </c>
      <c r="AI71" s="54">
        <f>Vastaukset_raiteet!AH29*Laskenta_raiteet!AI$25</f>
        <v>0</v>
      </c>
      <c r="AJ71" s="54">
        <f>Vastaukset_raiteet!AI29*Laskenta_raiteet!AJ$25</f>
        <v>0</v>
      </c>
      <c r="AK71" s="54">
        <f>Vastaukset_raiteet!AJ29*Laskenta_raiteet!AK$25</f>
        <v>0</v>
      </c>
      <c r="AL71" s="54">
        <f>Vastaukset_raiteet!AK29*Laskenta_raiteet!AL$25</f>
        <v>0</v>
      </c>
      <c r="AM71" s="54">
        <f>Vastaukset_raiteet!AL29*Laskenta_raiteet!AM$25</f>
        <v>0</v>
      </c>
      <c r="AN71" s="54">
        <f>Vastaukset_raiteet!AM29*Laskenta_raiteet!AN$25</f>
        <v>0</v>
      </c>
      <c r="AO71" s="54">
        <f>Vastaukset_raiteet!AN29*Laskenta_raiteet!AO$25</f>
        <v>0</v>
      </c>
      <c r="AP71" s="54">
        <f>Vastaukset_raiteet!AO29*Laskenta_raiteet!AP$25</f>
        <v>0</v>
      </c>
      <c r="AQ71" s="54">
        <f>Vastaukset_raiteet!AP29*Laskenta_raiteet!AQ$25</f>
        <v>0</v>
      </c>
      <c r="AR71" s="54">
        <f>Vastaukset_raiteet!AQ29*Laskenta_raiteet!AR$25</f>
        <v>0</v>
      </c>
      <c r="AS71" s="54">
        <f>Vastaukset_raiteet!AR29*Laskenta_raiteet!AS$25</f>
        <v>0</v>
      </c>
      <c r="AT71" s="54">
        <f>Vastaukset_raiteet!AS29*Laskenta_raiteet!AT$25</f>
        <v>0</v>
      </c>
      <c r="AU71" s="54">
        <f>Vastaukset_raiteet!AT29*Laskenta_raiteet!AU$25</f>
        <v>0</v>
      </c>
      <c r="AV71" s="54">
        <f>Vastaukset_raiteet!AU29*Laskenta_raiteet!AV$25</f>
        <v>0</v>
      </c>
      <c r="AW71" s="54">
        <f>Vastaukset_raiteet!AV29*Laskenta_raiteet!AW$25</f>
        <v>0</v>
      </c>
      <c r="AX71" s="54">
        <f>Vastaukset_raiteet!AW29*Laskenta_raiteet!AX$25</f>
        <v>0</v>
      </c>
      <c r="AY71" s="54">
        <f>Vastaukset_raiteet!AX29*Laskenta_raiteet!AY$25</f>
        <v>0</v>
      </c>
      <c r="AZ71" s="54">
        <f>Vastaukset_raiteet!AY29*Laskenta_raiteet!AZ$25</f>
        <v>0</v>
      </c>
      <c r="BA71" s="54">
        <f>Vastaukset_raiteet!AZ29*Laskenta_raiteet!BA$25</f>
        <v>0</v>
      </c>
      <c r="BB71" s="54">
        <f>Vastaukset_raiteet!BA29*Laskenta_raiteet!BB$25</f>
        <v>0</v>
      </c>
      <c r="BC71" s="54">
        <f>Vastaukset_raiteet!BB29*Laskenta_raiteet!BC$25</f>
        <v>0</v>
      </c>
      <c r="BD71" s="54">
        <f>Vastaukset_raiteet!BC29*Laskenta_raiteet!BD$25</f>
        <v>0</v>
      </c>
      <c r="BE71" s="54">
        <f>Vastaukset_raiteet!BD29*Laskenta_raiteet!BE$25</f>
        <v>0</v>
      </c>
      <c r="BF71" s="54">
        <f>Vastaukset_raiteet!BE29*Laskenta_raiteet!BF$25</f>
        <v>0</v>
      </c>
      <c r="BG71" s="54">
        <f>Vastaukset_raiteet!BF29*Laskenta_raiteet!BG$25</f>
        <v>0</v>
      </c>
      <c r="BH71" s="54">
        <f>Vastaukset_raiteet!BG29*Laskenta_raiteet!BH$25</f>
        <v>0</v>
      </c>
      <c r="BI71" s="54">
        <f>Vastaukset_raiteet!BH29*Laskenta_raiteet!BI$25</f>
        <v>0</v>
      </c>
      <c r="BJ71" s="54">
        <f>Vastaukset_raiteet!BI29*Laskenta_raiteet!BJ$25</f>
        <v>0</v>
      </c>
      <c r="BK71" s="54">
        <f>Vastaukset_raiteet!BJ29*Laskenta_raiteet!BK$25</f>
        <v>0</v>
      </c>
      <c r="BL71" s="54">
        <f>Vastaukset_raiteet!BK29*Laskenta_raiteet!BL$25</f>
        <v>0</v>
      </c>
      <c r="BM71" s="54">
        <f>Vastaukset_raiteet!BL29*Laskenta_raiteet!BM$25</f>
        <v>0</v>
      </c>
      <c r="BN71" s="54">
        <f>Vastaukset_raiteet!BM29*Laskenta_raiteet!BN$25</f>
        <v>0</v>
      </c>
      <c r="BO71" s="54">
        <f>Vastaukset_raiteet!BN29*Laskenta_raiteet!BO$25</f>
        <v>0</v>
      </c>
      <c r="BP71" s="54">
        <f>Vastaukset_raiteet!BO29*Laskenta_raiteet!BP$25</f>
        <v>0</v>
      </c>
      <c r="BQ71" s="54">
        <f>Vastaukset_raiteet!BP29*Laskenta_raiteet!BQ$25</f>
        <v>0</v>
      </c>
      <c r="BR71" s="54">
        <f>Vastaukset_raiteet!BQ29*Laskenta_raiteet!BR$25</f>
        <v>0</v>
      </c>
      <c r="BS71" s="54">
        <f>Vastaukset_raiteet!BR29*Laskenta_raiteet!BS$25</f>
        <v>0</v>
      </c>
      <c r="BT71" s="54">
        <f>Vastaukset_raiteet!BS29*Laskenta_raiteet!BT$25</f>
        <v>0</v>
      </c>
      <c r="BU71" s="54">
        <f>Vastaukset_raiteet!BT29*Laskenta_raiteet!BU$25</f>
        <v>0</v>
      </c>
      <c r="BV71" s="54">
        <f>Vastaukset_raiteet!BU29*Laskenta_raiteet!BV$25</f>
        <v>0</v>
      </c>
      <c r="BW71" s="54">
        <f>Vastaukset_raiteet!BV29*Laskenta_raiteet!BW$25</f>
        <v>0</v>
      </c>
      <c r="BX71" s="54">
        <f>Vastaukset_raiteet!BW29*Laskenta_raiteet!BX$25</f>
        <v>0</v>
      </c>
      <c r="BY71" s="54">
        <f>Vastaukset_raiteet!BX29*Laskenta_raiteet!BY$25</f>
        <v>0</v>
      </c>
      <c r="BZ71" s="54">
        <f>Vastaukset_raiteet!BY29*Laskenta_raiteet!BZ$25</f>
        <v>0</v>
      </c>
      <c r="CA71" s="54">
        <f>Vastaukset_raiteet!BZ29*Laskenta_raiteet!CA$25</f>
        <v>0</v>
      </c>
      <c r="CB71" s="54">
        <f>Vastaukset_raiteet!CA29*Laskenta_raiteet!CB$25</f>
        <v>0</v>
      </c>
    </row>
    <row r="72" spans="4:80" x14ac:dyDescent="0.25">
      <c r="D72" s="24" t="s">
        <v>27</v>
      </c>
      <c r="E72" s="113">
        <f t="shared" si="65"/>
        <v>0</v>
      </c>
      <c r="F72" s="54">
        <f>Vastaukset_raiteet!E30*Laskenta_raiteet!F$25</f>
        <v>0</v>
      </c>
      <c r="G72" s="54">
        <f>Vastaukset_raiteet!F30*Laskenta_raiteet!G$25</f>
        <v>0</v>
      </c>
      <c r="H72" s="54">
        <f>Vastaukset_raiteet!G30*Laskenta_raiteet!H$25</f>
        <v>0</v>
      </c>
      <c r="I72" s="54">
        <f>Vastaukset_raiteet!H30*Laskenta_raiteet!I$25</f>
        <v>0</v>
      </c>
      <c r="J72" s="54">
        <f>Vastaukset_raiteet!I30*Laskenta_raiteet!J$25</f>
        <v>0</v>
      </c>
      <c r="K72" s="54">
        <f>Vastaukset_raiteet!J30*Laskenta_raiteet!K$25</f>
        <v>0</v>
      </c>
      <c r="L72" s="54">
        <f>Vastaukset_raiteet!K30*Laskenta_raiteet!L$25</f>
        <v>0</v>
      </c>
      <c r="M72" s="54">
        <f>Vastaukset_raiteet!L30*Laskenta_raiteet!M$25</f>
        <v>0</v>
      </c>
      <c r="N72" s="54">
        <f>Vastaukset_raiteet!M30*Laskenta_raiteet!N$25</f>
        <v>0</v>
      </c>
      <c r="O72" s="54">
        <f>Vastaukset_raiteet!N30*Laskenta_raiteet!O$25</f>
        <v>0</v>
      </c>
      <c r="P72" s="54">
        <f>Vastaukset_raiteet!O30*Laskenta_raiteet!P$25</f>
        <v>0</v>
      </c>
      <c r="Q72" s="54">
        <f>Vastaukset_raiteet!P30*Laskenta_raiteet!Q$25</f>
        <v>0</v>
      </c>
      <c r="R72" s="54">
        <f>Vastaukset_raiteet!Q30*Laskenta_raiteet!R$25</f>
        <v>0</v>
      </c>
      <c r="S72" s="54">
        <f>Vastaukset_raiteet!R30*Laskenta_raiteet!S$25</f>
        <v>0</v>
      </c>
      <c r="T72" s="54">
        <f>Vastaukset_raiteet!S30*Laskenta_raiteet!T$25</f>
        <v>0</v>
      </c>
      <c r="U72" s="54">
        <f>Vastaukset_raiteet!T30*Laskenta_raiteet!U$25</f>
        <v>0</v>
      </c>
      <c r="V72" s="54">
        <f>Vastaukset_raiteet!U30*Laskenta_raiteet!V$25</f>
        <v>0</v>
      </c>
      <c r="W72" s="54">
        <f>Vastaukset_raiteet!V30*Laskenta_raiteet!W$25</f>
        <v>0</v>
      </c>
      <c r="X72" s="54">
        <f>Vastaukset_raiteet!W30*Laskenta_raiteet!X$25</f>
        <v>0</v>
      </c>
      <c r="Y72" s="54">
        <f>Vastaukset_raiteet!X30*Laskenta_raiteet!Y$25</f>
        <v>0</v>
      </c>
      <c r="Z72" s="54">
        <f>Vastaukset_raiteet!Y30*Laskenta_raiteet!Z$25</f>
        <v>0</v>
      </c>
      <c r="AA72" s="54">
        <f>Vastaukset_raiteet!Z30*Laskenta_raiteet!AA$25</f>
        <v>0</v>
      </c>
      <c r="AB72" s="54">
        <f>Vastaukset_raiteet!AA30*Laskenta_raiteet!AB$25</f>
        <v>0</v>
      </c>
      <c r="AC72" s="54">
        <f>Vastaukset_raiteet!AB30*Laskenta_raiteet!AC$25</f>
        <v>0</v>
      </c>
      <c r="AD72" s="54">
        <f>Vastaukset_raiteet!AC30*Laskenta_raiteet!AD$25</f>
        <v>0</v>
      </c>
      <c r="AE72" s="54">
        <f>Vastaukset_raiteet!AD30*Laskenta_raiteet!AE$25</f>
        <v>0</v>
      </c>
      <c r="AF72" s="54">
        <f>Vastaukset_raiteet!AE30*Laskenta_raiteet!AF$25</f>
        <v>0</v>
      </c>
      <c r="AG72" s="54">
        <f>Vastaukset_raiteet!AF30*Laskenta_raiteet!AG$25</f>
        <v>0</v>
      </c>
      <c r="AH72" s="54">
        <f>Vastaukset_raiteet!AG30*Laskenta_raiteet!AH$25</f>
        <v>0</v>
      </c>
      <c r="AI72" s="54">
        <f>Vastaukset_raiteet!AH30*Laskenta_raiteet!AI$25</f>
        <v>0</v>
      </c>
      <c r="AJ72" s="54">
        <f>Vastaukset_raiteet!AI30*Laskenta_raiteet!AJ$25</f>
        <v>0</v>
      </c>
      <c r="AK72" s="54">
        <f>Vastaukset_raiteet!AJ30*Laskenta_raiteet!AK$25</f>
        <v>0</v>
      </c>
      <c r="AL72" s="54">
        <f>Vastaukset_raiteet!AK30*Laskenta_raiteet!AL$25</f>
        <v>0</v>
      </c>
      <c r="AM72" s="54">
        <f>Vastaukset_raiteet!AL30*Laskenta_raiteet!AM$25</f>
        <v>0</v>
      </c>
      <c r="AN72" s="54">
        <f>Vastaukset_raiteet!AM30*Laskenta_raiteet!AN$25</f>
        <v>0</v>
      </c>
      <c r="AO72" s="54">
        <f>Vastaukset_raiteet!AN30*Laskenta_raiteet!AO$25</f>
        <v>0</v>
      </c>
      <c r="AP72" s="54">
        <f>Vastaukset_raiteet!AO30*Laskenta_raiteet!AP$25</f>
        <v>0</v>
      </c>
      <c r="AQ72" s="54">
        <f>Vastaukset_raiteet!AP30*Laskenta_raiteet!AQ$25</f>
        <v>0</v>
      </c>
      <c r="AR72" s="54">
        <f>Vastaukset_raiteet!AQ30*Laskenta_raiteet!AR$25</f>
        <v>0</v>
      </c>
      <c r="AS72" s="54">
        <f>Vastaukset_raiteet!AR30*Laskenta_raiteet!AS$25</f>
        <v>0</v>
      </c>
      <c r="AT72" s="54">
        <f>Vastaukset_raiteet!AS30*Laskenta_raiteet!AT$25</f>
        <v>0</v>
      </c>
      <c r="AU72" s="54">
        <f>Vastaukset_raiteet!AT30*Laskenta_raiteet!AU$25</f>
        <v>0</v>
      </c>
      <c r="AV72" s="54">
        <f>Vastaukset_raiteet!AU30*Laskenta_raiteet!AV$25</f>
        <v>0</v>
      </c>
      <c r="AW72" s="54">
        <f>Vastaukset_raiteet!AV30*Laskenta_raiteet!AW$25</f>
        <v>0</v>
      </c>
      <c r="AX72" s="54">
        <f>Vastaukset_raiteet!AW30*Laskenta_raiteet!AX$25</f>
        <v>0</v>
      </c>
      <c r="AY72" s="54">
        <f>Vastaukset_raiteet!AX30*Laskenta_raiteet!AY$25</f>
        <v>0</v>
      </c>
      <c r="AZ72" s="54">
        <f>Vastaukset_raiteet!AY30*Laskenta_raiteet!AZ$25</f>
        <v>0</v>
      </c>
      <c r="BA72" s="54">
        <f>Vastaukset_raiteet!AZ30*Laskenta_raiteet!BA$25</f>
        <v>0</v>
      </c>
      <c r="BB72" s="54">
        <f>Vastaukset_raiteet!BA30*Laskenta_raiteet!BB$25</f>
        <v>0</v>
      </c>
      <c r="BC72" s="54">
        <f>Vastaukset_raiteet!BB30*Laskenta_raiteet!BC$25</f>
        <v>0</v>
      </c>
      <c r="BD72" s="54">
        <f>Vastaukset_raiteet!BC30*Laskenta_raiteet!BD$25</f>
        <v>0</v>
      </c>
      <c r="BE72" s="54">
        <f>Vastaukset_raiteet!BD30*Laskenta_raiteet!BE$25</f>
        <v>0</v>
      </c>
      <c r="BF72" s="54">
        <f>Vastaukset_raiteet!BE30*Laskenta_raiteet!BF$25</f>
        <v>0</v>
      </c>
      <c r="BG72" s="54">
        <f>Vastaukset_raiteet!BF30*Laskenta_raiteet!BG$25</f>
        <v>0</v>
      </c>
      <c r="BH72" s="54">
        <f>Vastaukset_raiteet!BG30*Laskenta_raiteet!BH$25</f>
        <v>0</v>
      </c>
      <c r="BI72" s="54">
        <f>Vastaukset_raiteet!BH30*Laskenta_raiteet!BI$25</f>
        <v>0</v>
      </c>
      <c r="BJ72" s="54">
        <f>Vastaukset_raiteet!BI30*Laskenta_raiteet!BJ$25</f>
        <v>0</v>
      </c>
      <c r="BK72" s="54">
        <f>Vastaukset_raiteet!BJ30*Laskenta_raiteet!BK$25</f>
        <v>0</v>
      </c>
      <c r="BL72" s="54">
        <f>Vastaukset_raiteet!BK30*Laskenta_raiteet!BL$25</f>
        <v>0</v>
      </c>
      <c r="BM72" s="54">
        <f>Vastaukset_raiteet!BL30*Laskenta_raiteet!BM$25</f>
        <v>0</v>
      </c>
      <c r="BN72" s="54">
        <f>Vastaukset_raiteet!BM30*Laskenta_raiteet!BN$25</f>
        <v>0</v>
      </c>
      <c r="BO72" s="54">
        <f>Vastaukset_raiteet!BN30*Laskenta_raiteet!BO$25</f>
        <v>0</v>
      </c>
      <c r="BP72" s="54">
        <f>Vastaukset_raiteet!BO30*Laskenta_raiteet!BP$25</f>
        <v>0</v>
      </c>
      <c r="BQ72" s="54">
        <f>Vastaukset_raiteet!BP30*Laskenta_raiteet!BQ$25</f>
        <v>0</v>
      </c>
      <c r="BR72" s="54">
        <f>Vastaukset_raiteet!BQ30*Laskenta_raiteet!BR$25</f>
        <v>0</v>
      </c>
      <c r="BS72" s="54">
        <f>Vastaukset_raiteet!BR30*Laskenta_raiteet!BS$25</f>
        <v>0</v>
      </c>
      <c r="BT72" s="54">
        <f>Vastaukset_raiteet!BS30*Laskenta_raiteet!BT$25</f>
        <v>0</v>
      </c>
      <c r="BU72" s="54">
        <f>Vastaukset_raiteet!BT30*Laskenta_raiteet!BU$25</f>
        <v>0</v>
      </c>
      <c r="BV72" s="54">
        <f>Vastaukset_raiteet!BU30*Laskenta_raiteet!BV$25</f>
        <v>0</v>
      </c>
      <c r="BW72" s="54">
        <f>Vastaukset_raiteet!BV30*Laskenta_raiteet!BW$25</f>
        <v>0</v>
      </c>
      <c r="BX72" s="54">
        <f>Vastaukset_raiteet!BW30*Laskenta_raiteet!BX$25</f>
        <v>0</v>
      </c>
      <c r="BY72" s="54">
        <f>Vastaukset_raiteet!BX30*Laskenta_raiteet!BY$25</f>
        <v>0</v>
      </c>
      <c r="BZ72" s="54">
        <f>Vastaukset_raiteet!BY30*Laskenta_raiteet!BZ$25</f>
        <v>0</v>
      </c>
      <c r="CA72" s="54">
        <f>Vastaukset_raiteet!BZ30*Laskenta_raiteet!CA$25</f>
        <v>0</v>
      </c>
      <c r="CB72" s="54">
        <f>Vastaukset_raiteet!CA30*Laskenta_raiteet!CB$25</f>
        <v>0</v>
      </c>
    </row>
    <row r="73" spans="4:80" x14ac:dyDescent="0.25">
      <c r="D73" s="24" t="s">
        <v>28</v>
      </c>
      <c r="E73" s="113">
        <f t="shared" si="65"/>
        <v>0</v>
      </c>
      <c r="F73" s="54">
        <f>Vastaukset_raiteet!E31*Laskenta_raiteet!F$25</f>
        <v>0</v>
      </c>
      <c r="G73" s="54">
        <f>Vastaukset_raiteet!F31*Laskenta_raiteet!G$25</f>
        <v>0</v>
      </c>
      <c r="H73" s="54">
        <f>Vastaukset_raiteet!G31*Laskenta_raiteet!H$25</f>
        <v>0</v>
      </c>
      <c r="I73" s="54">
        <f>Vastaukset_raiteet!H31*Laskenta_raiteet!I$25</f>
        <v>0</v>
      </c>
      <c r="J73" s="54">
        <f>Vastaukset_raiteet!I31*Laskenta_raiteet!J$25</f>
        <v>0</v>
      </c>
      <c r="K73" s="54">
        <f>Vastaukset_raiteet!J31*Laskenta_raiteet!K$25</f>
        <v>0</v>
      </c>
      <c r="L73" s="54">
        <f>Vastaukset_raiteet!K31*Laskenta_raiteet!L$25</f>
        <v>0</v>
      </c>
      <c r="M73" s="54">
        <f>Vastaukset_raiteet!L31*Laskenta_raiteet!M$25</f>
        <v>0</v>
      </c>
      <c r="N73" s="54">
        <f>Vastaukset_raiteet!M31*Laskenta_raiteet!N$25</f>
        <v>0</v>
      </c>
      <c r="O73" s="54">
        <f>Vastaukset_raiteet!N31*Laskenta_raiteet!O$25</f>
        <v>0</v>
      </c>
      <c r="P73" s="54">
        <f>Vastaukset_raiteet!O31*Laskenta_raiteet!P$25</f>
        <v>0</v>
      </c>
      <c r="Q73" s="54">
        <f>Vastaukset_raiteet!P31*Laskenta_raiteet!Q$25</f>
        <v>0</v>
      </c>
      <c r="R73" s="54">
        <f>Vastaukset_raiteet!Q31*Laskenta_raiteet!R$25</f>
        <v>0</v>
      </c>
      <c r="S73" s="54">
        <f>Vastaukset_raiteet!R31*Laskenta_raiteet!S$25</f>
        <v>0</v>
      </c>
      <c r="T73" s="54">
        <f>Vastaukset_raiteet!S31*Laskenta_raiteet!T$25</f>
        <v>0</v>
      </c>
      <c r="U73" s="54">
        <f>Vastaukset_raiteet!T31*Laskenta_raiteet!U$25</f>
        <v>0</v>
      </c>
      <c r="V73" s="54">
        <f>Vastaukset_raiteet!U31*Laskenta_raiteet!V$25</f>
        <v>0</v>
      </c>
      <c r="W73" s="54">
        <f>Vastaukset_raiteet!V31*Laskenta_raiteet!W$25</f>
        <v>0</v>
      </c>
      <c r="X73" s="54">
        <f>Vastaukset_raiteet!W31*Laskenta_raiteet!X$25</f>
        <v>0</v>
      </c>
      <c r="Y73" s="54">
        <f>Vastaukset_raiteet!X31*Laskenta_raiteet!Y$25</f>
        <v>0</v>
      </c>
      <c r="Z73" s="54">
        <f>Vastaukset_raiteet!Y31*Laskenta_raiteet!Z$25</f>
        <v>0</v>
      </c>
      <c r="AA73" s="54">
        <f>Vastaukset_raiteet!Z31*Laskenta_raiteet!AA$25</f>
        <v>0</v>
      </c>
      <c r="AB73" s="54">
        <f>Vastaukset_raiteet!AA31*Laskenta_raiteet!AB$25</f>
        <v>0</v>
      </c>
      <c r="AC73" s="54">
        <f>Vastaukset_raiteet!AB31*Laskenta_raiteet!AC$25</f>
        <v>0</v>
      </c>
      <c r="AD73" s="54">
        <f>Vastaukset_raiteet!AC31*Laskenta_raiteet!AD$25</f>
        <v>0</v>
      </c>
      <c r="AE73" s="54">
        <f>Vastaukset_raiteet!AD31*Laskenta_raiteet!AE$25</f>
        <v>0</v>
      </c>
      <c r="AF73" s="54">
        <f>Vastaukset_raiteet!AE31*Laskenta_raiteet!AF$25</f>
        <v>0</v>
      </c>
      <c r="AG73" s="54">
        <f>Vastaukset_raiteet!AF31*Laskenta_raiteet!AG$25</f>
        <v>0</v>
      </c>
      <c r="AH73" s="54">
        <f>Vastaukset_raiteet!AG31*Laskenta_raiteet!AH$25</f>
        <v>0</v>
      </c>
      <c r="AI73" s="54">
        <f>Vastaukset_raiteet!AH31*Laskenta_raiteet!AI$25</f>
        <v>0</v>
      </c>
      <c r="AJ73" s="54">
        <f>Vastaukset_raiteet!AI31*Laskenta_raiteet!AJ$25</f>
        <v>0</v>
      </c>
      <c r="AK73" s="54">
        <f>Vastaukset_raiteet!AJ31*Laskenta_raiteet!AK$25</f>
        <v>0</v>
      </c>
      <c r="AL73" s="54">
        <f>Vastaukset_raiteet!AK31*Laskenta_raiteet!AL$25</f>
        <v>0</v>
      </c>
      <c r="AM73" s="54">
        <f>Vastaukset_raiteet!AL31*Laskenta_raiteet!AM$25</f>
        <v>0</v>
      </c>
      <c r="AN73" s="54">
        <f>Vastaukset_raiteet!AM31*Laskenta_raiteet!AN$25</f>
        <v>0</v>
      </c>
      <c r="AO73" s="54">
        <f>Vastaukset_raiteet!AN31*Laskenta_raiteet!AO$25</f>
        <v>0</v>
      </c>
      <c r="AP73" s="54">
        <f>Vastaukset_raiteet!AO31*Laskenta_raiteet!AP$25</f>
        <v>0</v>
      </c>
      <c r="AQ73" s="54">
        <f>Vastaukset_raiteet!AP31*Laskenta_raiteet!AQ$25</f>
        <v>0</v>
      </c>
      <c r="AR73" s="54">
        <f>Vastaukset_raiteet!AQ31*Laskenta_raiteet!AR$25</f>
        <v>0</v>
      </c>
      <c r="AS73" s="54">
        <f>Vastaukset_raiteet!AR31*Laskenta_raiteet!AS$25</f>
        <v>0</v>
      </c>
      <c r="AT73" s="54">
        <f>Vastaukset_raiteet!AS31*Laskenta_raiteet!AT$25</f>
        <v>0</v>
      </c>
      <c r="AU73" s="54">
        <f>Vastaukset_raiteet!AT31*Laskenta_raiteet!AU$25</f>
        <v>0</v>
      </c>
      <c r="AV73" s="54">
        <f>Vastaukset_raiteet!AU31*Laskenta_raiteet!AV$25</f>
        <v>0</v>
      </c>
      <c r="AW73" s="54">
        <f>Vastaukset_raiteet!AV31*Laskenta_raiteet!AW$25</f>
        <v>0</v>
      </c>
      <c r="AX73" s="54">
        <f>Vastaukset_raiteet!AW31*Laskenta_raiteet!AX$25</f>
        <v>0</v>
      </c>
      <c r="AY73" s="54">
        <f>Vastaukset_raiteet!AX31*Laskenta_raiteet!AY$25</f>
        <v>0</v>
      </c>
      <c r="AZ73" s="54">
        <f>Vastaukset_raiteet!AY31*Laskenta_raiteet!AZ$25</f>
        <v>0</v>
      </c>
      <c r="BA73" s="54">
        <f>Vastaukset_raiteet!AZ31*Laskenta_raiteet!BA$25</f>
        <v>0</v>
      </c>
      <c r="BB73" s="54">
        <f>Vastaukset_raiteet!BA31*Laskenta_raiteet!BB$25</f>
        <v>0</v>
      </c>
      <c r="BC73" s="54">
        <f>Vastaukset_raiteet!BB31*Laskenta_raiteet!BC$25</f>
        <v>0</v>
      </c>
      <c r="BD73" s="54">
        <f>Vastaukset_raiteet!BC31*Laskenta_raiteet!BD$25</f>
        <v>0</v>
      </c>
      <c r="BE73" s="54">
        <f>Vastaukset_raiteet!BD31*Laskenta_raiteet!BE$25</f>
        <v>0</v>
      </c>
      <c r="BF73" s="54">
        <f>Vastaukset_raiteet!BE31*Laskenta_raiteet!BF$25</f>
        <v>0</v>
      </c>
      <c r="BG73" s="54">
        <f>Vastaukset_raiteet!BF31*Laskenta_raiteet!BG$25</f>
        <v>0</v>
      </c>
      <c r="BH73" s="54">
        <f>Vastaukset_raiteet!BG31*Laskenta_raiteet!BH$25</f>
        <v>0</v>
      </c>
      <c r="BI73" s="54">
        <f>Vastaukset_raiteet!BH31*Laskenta_raiteet!BI$25</f>
        <v>0</v>
      </c>
      <c r="BJ73" s="54">
        <f>Vastaukset_raiteet!BI31*Laskenta_raiteet!BJ$25</f>
        <v>0</v>
      </c>
      <c r="BK73" s="54">
        <f>Vastaukset_raiteet!BJ31*Laskenta_raiteet!BK$25</f>
        <v>0</v>
      </c>
      <c r="BL73" s="54">
        <f>Vastaukset_raiteet!BK31*Laskenta_raiteet!BL$25</f>
        <v>0</v>
      </c>
      <c r="BM73" s="54">
        <f>Vastaukset_raiteet!BL31*Laskenta_raiteet!BM$25</f>
        <v>0</v>
      </c>
      <c r="BN73" s="54">
        <f>Vastaukset_raiteet!BM31*Laskenta_raiteet!BN$25</f>
        <v>0</v>
      </c>
      <c r="BO73" s="54">
        <f>Vastaukset_raiteet!BN31*Laskenta_raiteet!BO$25</f>
        <v>0</v>
      </c>
      <c r="BP73" s="54">
        <f>Vastaukset_raiteet!BO31*Laskenta_raiteet!BP$25</f>
        <v>0</v>
      </c>
      <c r="BQ73" s="54">
        <f>Vastaukset_raiteet!BP31*Laskenta_raiteet!BQ$25</f>
        <v>0</v>
      </c>
      <c r="BR73" s="54">
        <f>Vastaukset_raiteet!BQ31*Laskenta_raiteet!BR$25</f>
        <v>0</v>
      </c>
      <c r="BS73" s="54">
        <f>Vastaukset_raiteet!BR31*Laskenta_raiteet!BS$25</f>
        <v>0</v>
      </c>
      <c r="BT73" s="54">
        <f>Vastaukset_raiteet!BS31*Laskenta_raiteet!BT$25</f>
        <v>0</v>
      </c>
      <c r="BU73" s="54">
        <f>Vastaukset_raiteet!BT31*Laskenta_raiteet!BU$25</f>
        <v>0</v>
      </c>
      <c r="BV73" s="54">
        <f>Vastaukset_raiteet!BU31*Laskenta_raiteet!BV$25</f>
        <v>0</v>
      </c>
      <c r="BW73" s="54">
        <f>Vastaukset_raiteet!BV31*Laskenta_raiteet!BW$25</f>
        <v>0</v>
      </c>
      <c r="BX73" s="54">
        <f>Vastaukset_raiteet!BW31*Laskenta_raiteet!BX$25</f>
        <v>0</v>
      </c>
      <c r="BY73" s="54">
        <f>Vastaukset_raiteet!BX31*Laskenta_raiteet!BY$25</f>
        <v>0</v>
      </c>
      <c r="BZ73" s="54">
        <f>Vastaukset_raiteet!BY31*Laskenta_raiteet!BZ$25</f>
        <v>0</v>
      </c>
      <c r="CA73" s="54">
        <f>Vastaukset_raiteet!BZ31*Laskenta_raiteet!CA$25</f>
        <v>0</v>
      </c>
      <c r="CB73" s="54">
        <f>Vastaukset_raiteet!CA31*Laskenta_raiteet!CB$25</f>
        <v>0</v>
      </c>
    </row>
    <row r="74" spans="4:80" x14ac:dyDescent="0.25">
      <c r="D74" s="24" t="s">
        <v>29</v>
      </c>
      <c r="E74" s="113"/>
    </row>
    <row r="75" spans="4:80" x14ac:dyDescent="0.25">
      <c r="D75" s="24" t="s">
        <v>30</v>
      </c>
      <c r="E75" s="113">
        <f t="shared" ref="E75:E83" si="66">SUM(F75:CB75)</f>
        <v>0</v>
      </c>
      <c r="F75" s="54">
        <f>Vastaukset_raiteet!E33*Laskenta_raiteet!F$25</f>
        <v>0</v>
      </c>
      <c r="G75" s="54">
        <f>Vastaukset_raiteet!F33*Laskenta_raiteet!G$25</f>
        <v>0</v>
      </c>
      <c r="H75" s="54">
        <f>Vastaukset_raiteet!G33*Laskenta_raiteet!H$25</f>
        <v>0</v>
      </c>
      <c r="I75" s="54">
        <f>Vastaukset_raiteet!H33*Laskenta_raiteet!I$25</f>
        <v>0</v>
      </c>
      <c r="J75" s="54">
        <f>Vastaukset_raiteet!I33*Laskenta_raiteet!J$25</f>
        <v>0</v>
      </c>
      <c r="K75" s="54">
        <f>Vastaukset_raiteet!J33*Laskenta_raiteet!K$25</f>
        <v>0</v>
      </c>
      <c r="L75" s="54">
        <f>Vastaukset_raiteet!K33*Laskenta_raiteet!L$25</f>
        <v>0</v>
      </c>
      <c r="M75" s="54">
        <f>Vastaukset_raiteet!L33*Laskenta_raiteet!M$25</f>
        <v>0</v>
      </c>
      <c r="N75" s="54">
        <f>Vastaukset_raiteet!M33*Laskenta_raiteet!N$25</f>
        <v>0</v>
      </c>
      <c r="O75" s="54">
        <f>Vastaukset_raiteet!N33*Laskenta_raiteet!O$25</f>
        <v>0</v>
      </c>
      <c r="P75" s="54">
        <f>Vastaukset_raiteet!O33*Laskenta_raiteet!P$25</f>
        <v>0</v>
      </c>
      <c r="Q75" s="54">
        <f>Vastaukset_raiteet!P33*Laskenta_raiteet!Q$25</f>
        <v>0</v>
      </c>
      <c r="R75" s="54">
        <f>Vastaukset_raiteet!Q33*Laskenta_raiteet!R$25</f>
        <v>0</v>
      </c>
      <c r="S75" s="54">
        <f>Vastaukset_raiteet!R33*Laskenta_raiteet!S$25</f>
        <v>0</v>
      </c>
      <c r="T75" s="54">
        <f>Vastaukset_raiteet!S33*Laskenta_raiteet!T$25</f>
        <v>0</v>
      </c>
      <c r="U75" s="54">
        <f>Vastaukset_raiteet!T33*Laskenta_raiteet!U$25</f>
        <v>0</v>
      </c>
      <c r="V75" s="54">
        <f>Vastaukset_raiteet!U33*Laskenta_raiteet!V$25</f>
        <v>0</v>
      </c>
      <c r="W75" s="54">
        <f>Vastaukset_raiteet!V33*Laskenta_raiteet!W$25</f>
        <v>0</v>
      </c>
      <c r="X75" s="54">
        <f>Vastaukset_raiteet!W33*Laskenta_raiteet!X$25</f>
        <v>0</v>
      </c>
      <c r="Y75" s="54">
        <f>Vastaukset_raiteet!X33*Laskenta_raiteet!Y$25</f>
        <v>0</v>
      </c>
      <c r="Z75" s="54">
        <f>Vastaukset_raiteet!Y33*Laskenta_raiteet!Z$25</f>
        <v>0</v>
      </c>
      <c r="AA75" s="54">
        <f>Vastaukset_raiteet!Z33*Laskenta_raiteet!AA$25</f>
        <v>0</v>
      </c>
      <c r="AB75" s="54">
        <f>Vastaukset_raiteet!AA33*Laskenta_raiteet!AB$25</f>
        <v>0</v>
      </c>
      <c r="AC75" s="54">
        <f>Vastaukset_raiteet!AB33*Laskenta_raiteet!AC$25</f>
        <v>0</v>
      </c>
      <c r="AD75" s="54">
        <f>Vastaukset_raiteet!AC33*Laskenta_raiteet!AD$25</f>
        <v>0</v>
      </c>
      <c r="AE75" s="54">
        <f>Vastaukset_raiteet!AD33*Laskenta_raiteet!AE$25</f>
        <v>0</v>
      </c>
      <c r="AF75" s="54">
        <f>Vastaukset_raiteet!AE33*Laskenta_raiteet!AF$25</f>
        <v>0</v>
      </c>
      <c r="AG75" s="54">
        <f>Vastaukset_raiteet!AF33*Laskenta_raiteet!AG$25</f>
        <v>0</v>
      </c>
      <c r="AH75" s="54">
        <f>Vastaukset_raiteet!AG33*Laskenta_raiteet!AH$25</f>
        <v>0</v>
      </c>
      <c r="AI75" s="54">
        <f>Vastaukset_raiteet!AH33*Laskenta_raiteet!AI$25</f>
        <v>0</v>
      </c>
      <c r="AJ75" s="54">
        <f>Vastaukset_raiteet!AI33*Laskenta_raiteet!AJ$25</f>
        <v>0</v>
      </c>
      <c r="AK75" s="54">
        <f>Vastaukset_raiteet!AJ33*Laskenta_raiteet!AK$25</f>
        <v>0</v>
      </c>
      <c r="AL75" s="54">
        <f>Vastaukset_raiteet!AK33*Laskenta_raiteet!AL$25</f>
        <v>0</v>
      </c>
      <c r="AM75" s="54">
        <f>Vastaukset_raiteet!AL33*Laskenta_raiteet!AM$25</f>
        <v>0</v>
      </c>
      <c r="AN75" s="54">
        <f>Vastaukset_raiteet!AM33*Laskenta_raiteet!AN$25</f>
        <v>0</v>
      </c>
      <c r="AO75" s="54">
        <f>Vastaukset_raiteet!AN33*Laskenta_raiteet!AO$25</f>
        <v>0</v>
      </c>
      <c r="AP75" s="54">
        <f>Vastaukset_raiteet!AO33*Laskenta_raiteet!AP$25</f>
        <v>0</v>
      </c>
      <c r="AQ75" s="54">
        <f>Vastaukset_raiteet!AP33*Laskenta_raiteet!AQ$25</f>
        <v>0</v>
      </c>
      <c r="AR75" s="54">
        <f>Vastaukset_raiteet!AQ33*Laskenta_raiteet!AR$25</f>
        <v>0</v>
      </c>
      <c r="AS75" s="54">
        <f>Vastaukset_raiteet!AR33*Laskenta_raiteet!AS$25</f>
        <v>0</v>
      </c>
      <c r="AT75" s="54">
        <f>Vastaukset_raiteet!AS33*Laskenta_raiteet!AT$25</f>
        <v>0</v>
      </c>
      <c r="AU75" s="54">
        <f>Vastaukset_raiteet!AT33*Laskenta_raiteet!AU$25</f>
        <v>0</v>
      </c>
      <c r="AV75" s="54">
        <f>Vastaukset_raiteet!AU33*Laskenta_raiteet!AV$25</f>
        <v>0</v>
      </c>
      <c r="AW75" s="54">
        <f>Vastaukset_raiteet!AV33*Laskenta_raiteet!AW$25</f>
        <v>0</v>
      </c>
      <c r="AX75" s="54">
        <f>Vastaukset_raiteet!AW33*Laskenta_raiteet!AX$25</f>
        <v>0</v>
      </c>
      <c r="AY75" s="54">
        <f>Vastaukset_raiteet!AX33*Laskenta_raiteet!AY$25</f>
        <v>0</v>
      </c>
      <c r="AZ75" s="54">
        <f>Vastaukset_raiteet!AY33*Laskenta_raiteet!AZ$25</f>
        <v>0</v>
      </c>
      <c r="BA75" s="54">
        <f>Vastaukset_raiteet!AZ33*Laskenta_raiteet!BA$25</f>
        <v>0</v>
      </c>
      <c r="BB75" s="54">
        <f>Vastaukset_raiteet!BA33*Laskenta_raiteet!BB$25</f>
        <v>0</v>
      </c>
      <c r="BC75" s="54">
        <f>Vastaukset_raiteet!BB33*Laskenta_raiteet!BC$25</f>
        <v>0</v>
      </c>
      <c r="BD75" s="54">
        <f>Vastaukset_raiteet!BC33*Laskenta_raiteet!BD$25</f>
        <v>0</v>
      </c>
      <c r="BE75" s="54">
        <f>Vastaukset_raiteet!BD33*Laskenta_raiteet!BE$25</f>
        <v>0</v>
      </c>
      <c r="BF75" s="54">
        <f>Vastaukset_raiteet!BE33*Laskenta_raiteet!BF$25</f>
        <v>0</v>
      </c>
      <c r="BG75" s="54">
        <f>Vastaukset_raiteet!BF33*Laskenta_raiteet!BG$25</f>
        <v>0</v>
      </c>
      <c r="BH75" s="54">
        <f>Vastaukset_raiteet!BG33*Laskenta_raiteet!BH$25</f>
        <v>0</v>
      </c>
      <c r="BI75" s="54">
        <f>Vastaukset_raiteet!BH33*Laskenta_raiteet!BI$25</f>
        <v>0</v>
      </c>
      <c r="BJ75" s="54">
        <f>Vastaukset_raiteet!BI33*Laskenta_raiteet!BJ$25</f>
        <v>0</v>
      </c>
      <c r="BK75" s="54">
        <f>Vastaukset_raiteet!BJ33*Laskenta_raiteet!BK$25</f>
        <v>0</v>
      </c>
      <c r="BL75" s="54">
        <f>Vastaukset_raiteet!BK33*Laskenta_raiteet!BL$25</f>
        <v>0</v>
      </c>
      <c r="BM75" s="54">
        <f>Vastaukset_raiteet!BL33*Laskenta_raiteet!BM$25</f>
        <v>0</v>
      </c>
      <c r="BN75" s="54">
        <f>Vastaukset_raiteet!BM33*Laskenta_raiteet!BN$25</f>
        <v>0</v>
      </c>
      <c r="BO75" s="54">
        <f>Vastaukset_raiteet!BN33*Laskenta_raiteet!BO$25</f>
        <v>0</v>
      </c>
      <c r="BP75" s="54">
        <f>Vastaukset_raiteet!BO33*Laskenta_raiteet!BP$25</f>
        <v>0</v>
      </c>
      <c r="BQ75" s="54">
        <f>Vastaukset_raiteet!BP33*Laskenta_raiteet!BQ$25</f>
        <v>0</v>
      </c>
      <c r="BR75" s="54">
        <f>Vastaukset_raiteet!BQ33*Laskenta_raiteet!BR$25</f>
        <v>0</v>
      </c>
      <c r="BS75" s="54">
        <f>Vastaukset_raiteet!BR33*Laskenta_raiteet!BS$25</f>
        <v>0</v>
      </c>
      <c r="BT75" s="54">
        <f>Vastaukset_raiteet!BS33*Laskenta_raiteet!BT$25</f>
        <v>0</v>
      </c>
      <c r="BU75" s="54">
        <f>Vastaukset_raiteet!BT33*Laskenta_raiteet!BU$25</f>
        <v>0</v>
      </c>
      <c r="BV75" s="54">
        <f>Vastaukset_raiteet!BU33*Laskenta_raiteet!BV$25</f>
        <v>0</v>
      </c>
      <c r="BW75" s="54">
        <f>Vastaukset_raiteet!BV33*Laskenta_raiteet!BW$25</f>
        <v>0</v>
      </c>
      <c r="BX75" s="54">
        <f>Vastaukset_raiteet!BW33*Laskenta_raiteet!BX$25</f>
        <v>0</v>
      </c>
      <c r="BY75" s="54">
        <f>Vastaukset_raiteet!BX33*Laskenta_raiteet!BY$25</f>
        <v>0</v>
      </c>
      <c r="BZ75" s="54">
        <f>Vastaukset_raiteet!BY33*Laskenta_raiteet!BZ$25</f>
        <v>0</v>
      </c>
      <c r="CA75" s="54">
        <f>Vastaukset_raiteet!BZ33*Laskenta_raiteet!CA$25</f>
        <v>0</v>
      </c>
      <c r="CB75" s="54">
        <f>Vastaukset_raiteet!CA33*Laskenta_raiteet!CB$25</f>
        <v>0</v>
      </c>
    </row>
    <row r="76" spans="4:80" x14ac:dyDescent="0.25">
      <c r="D76" s="36" t="s">
        <v>32</v>
      </c>
      <c r="E76" s="113">
        <f t="shared" si="66"/>
        <v>0</v>
      </c>
      <c r="F76" s="54">
        <f>Vastaukset_raiteet!E34*Laskenta_raiteet!F$25</f>
        <v>0</v>
      </c>
      <c r="G76" s="54">
        <f>Vastaukset_raiteet!F34*Laskenta_raiteet!G$25</f>
        <v>0</v>
      </c>
      <c r="H76" s="54">
        <f>Vastaukset_raiteet!G34*Laskenta_raiteet!H$25</f>
        <v>0</v>
      </c>
      <c r="I76" s="54">
        <f>Vastaukset_raiteet!H34*Laskenta_raiteet!I$25</f>
        <v>0</v>
      </c>
      <c r="J76" s="54">
        <f>Vastaukset_raiteet!I34*Laskenta_raiteet!J$25</f>
        <v>0</v>
      </c>
      <c r="K76" s="54">
        <f>Vastaukset_raiteet!J34*Laskenta_raiteet!K$25</f>
        <v>0</v>
      </c>
      <c r="L76" s="54">
        <f>Vastaukset_raiteet!K34*Laskenta_raiteet!L$25</f>
        <v>0</v>
      </c>
      <c r="M76" s="54">
        <f>Vastaukset_raiteet!L34*Laskenta_raiteet!M$25</f>
        <v>0</v>
      </c>
      <c r="N76" s="54">
        <f>Vastaukset_raiteet!M34*Laskenta_raiteet!N$25</f>
        <v>0</v>
      </c>
      <c r="O76" s="54">
        <f>Vastaukset_raiteet!N34*Laskenta_raiteet!O$25</f>
        <v>0</v>
      </c>
      <c r="P76" s="54">
        <f>Vastaukset_raiteet!O34*Laskenta_raiteet!P$25</f>
        <v>0</v>
      </c>
      <c r="Q76" s="54">
        <f>Vastaukset_raiteet!P34*Laskenta_raiteet!Q$25</f>
        <v>0</v>
      </c>
      <c r="R76" s="54">
        <f>Vastaukset_raiteet!Q34*Laskenta_raiteet!R$25</f>
        <v>0</v>
      </c>
      <c r="S76" s="54">
        <f>Vastaukset_raiteet!R34*Laskenta_raiteet!S$25</f>
        <v>0</v>
      </c>
      <c r="T76" s="54">
        <f>Vastaukset_raiteet!S34*Laskenta_raiteet!T$25</f>
        <v>0</v>
      </c>
      <c r="U76" s="54">
        <f>Vastaukset_raiteet!T34*Laskenta_raiteet!U$25</f>
        <v>0</v>
      </c>
      <c r="V76" s="54">
        <f>Vastaukset_raiteet!U34*Laskenta_raiteet!V$25</f>
        <v>0</v>
      </c>
      <c r="W76" s="54">
        <f>Vastaukset_raiteet!V34*Laskenta_raiteet!W$25</f>
        <v>0</v>
      </c>
      <c r="X76" s="54">
        <f>Vastaukset_raiteet!W34*Laskenta_raiteet!X$25</f>
        <v>0</v>
      </c>
      <c r="Y76" s="54">
        <f>Vastaukset_raiteet!X34*Laskenta_raiteet!Y$25</f>
        <v>0</v>
      </c>
      <c r="Z76" s="54">
        <f>Vastaukset_raiteet!Y34*Laskenta_raiteet!Z$25</f>
        <v>0</v>
      </c>
      <c r="AA76" s="54">
        <f>Vastaukset_raiteet!Z34*Laskenta_raiteet!AA$25</f>
        <v>0</v>
      </c>
      <c r="AB76" s="54">
        <f>Vastaukset_raiteet!AA34*Laskenta_raiteet!AB$25</f>
        <v>0</v>
      </c>
      <c r="AC76" s="54">
        <f>Vastaukset_raiteet!AB34*Laskenta_raiteet!AC$25</f>
        <v>0</v>
      </c>
      <c r="AD76" s="54">
        <f>Vastaukset_raiteet!AC34*Laskenta_raiteet!AD$25</f>
        <v>0</v>
      </c>
      <c r="AE76" s="54">
        <f>Vastaukset_raiteet!AD34*Laskenta_raiteet!AE$25</f>
        <v>0</v>
      </c>
      <c r="AF76" s="54">
        <f>Vastaukset_raiteet!AE34*Laskenta_raiteet!AF$25</f>
        <v>0</v>
      </c>
      <c r="AG76" s="54">
        <f>Vastaukset_raiteet!AF34*Laskenta_raiteet!AG$25</f>
        <v>0</v>
      </c>
      <c r="AH76" s="54">
        <f>Vastaukset_raiteet!AG34*Laskenta_raiteet!AH$25</f>
        <v>0</v>
      </c>
      <c r="AI76" s="54">
        <f>Vastaukset_raiteet!AH34*Laskenta_raiteet!AI$25</f>
        <v>0</v>
      </c>
      <c r="AJ76" s="54">
        <f>Vastaukset_raiteet!AI34*Laskenta_raiteet!AJ$25</f>
        <v>0</v>
      </c>
      <c r="AK76" s="54">
        <f>Vastaukset_raiteet!AJ34*Laskenta_raiteet!AK$25</f>
        <v>0</v>
      </c>
      <c r="AL76" s="54">
        <f>Vastaukset_raiteet!AK34*Laskenta_raiteet!AL$25</f>
        <v>0</v>
      </c>
      <c r="AM76" s="54">
        <f>Vastaukset_raiteet!AL34*Laskenta_raiteet!AM$25</f>
        <v>0</v>
      </c>
      <c r="AN76" s="54">
        <f>Vastaukset_raiteet!AM34*Laskenta_raiteet!AN$25</f>
        <v>0</v>
      </c>
      <c r="AO76" s="54">
        <f>Vastaukset_raiteet!AN34*Laskenta_raiteet!AO$25</f>
        <v>0</v>
      </c>
      <c r="AP76" s="54">
        <f>Vastaukset_raiteet!AO34*Laskenta_raiteet!AP$25</f>
        <v>0</v>
      </c>
      <c r="AQ76" s="54">
        <f>Vastaukset_raiteet!AP34*Laskenta_raiteet!AQ$25</f>
        <v>0</v>
      </c>
      <c r="AR76" s="54">
        <f>Vastaukset_raiteet!AQ34*Laskenta_raiteet!AR$25</f>
        <v>0</v>
      </c>
      <c r="AS76" s="54">
        <f>Vastaukset_raiteet!AR34*Laskenta_raiteet!AS$25</f>
        <v>0</v>
      </c>
      <c r="AT76" s="54">
        <f>Vastaukset_raiteet!AS34*Laskenta_raiteet!AT$25</f>
        <v>0</v>
      </c>
      <c r="AU76" s="54">
        <f>Vastaukset_raiteet!AT34*Laskenta_raiteet!AU$25</f>
        <v>0</v>
      </c>
      <c r="AV76" s="54">
        <f>Vastaukset_raiteet!AU34*Laskenta_raiteet!AV$25</f>
        <v>0</v>
      </c>
      <c r="AW76" s="54">
        <f>Vastaukset_raiteet!AV34*Laskenta_raiteet!AW$25</f>
        <v>0</v>
      </c>
      <c r="AX76" s="54">
        <f>Vastaukset_raiteet!AW34*Laskenta_raiteet!AX$25</f>
        <v>0</v>
      </c>
      <c r="AY76" s="54">
        <f>Vastaukset_raiteet!AX34*Laskenta_raiteet!AY$25</f>
        <v>0</v>
      </c>
      <c r="AZ76" s="54">
        <f>Vastaukset_raiteet!AY34*Laskenta_raiteet!AZ$25</f>
        <v>0</v>
      </c>
      <c r="BA76" s="54">
        <f>Vastaukset_raiteet!AZ34*Laskenta_raiteet!BA$25</f>
        <v>0</v>
      </c>
      <c r="BB76" s="54">
        <f>Vastaukset_raiteet!BA34*Laskenta_raiteet!BB$25</f>
        <v>0</v>
      </c>
      <c r="BC76" s="54">
        <f>Vastaukset_raiteet!BB34*Laskenta_raiteet!BC$25</f>
        <v>0</v>
      </c>
      <c r="BD76" s="54">
        <f>Vastaukset_raiteet!BC34*Laskenta_raiteet!BD$25</f>
        <v>0</v>
      </c>
      <c r="BE76" s="54">
        <f>Vastaukset_raiteet!BD34*Laskenta_raiteet!BE$25</f>
        <v>0</v>
      </c>
      <c r="BF76" s="54">
        <f>Vastaukset_raiteet!BE34*Laskenta_raiteet!BF$25</f>
        <v>0</v>
      </c>
      <c r="BG76" s="54">
        <f>Vastaukset_raiteet!BF34*Laskenta_raiteet!BG$25</f>
        <v>0</v>
      </c>
      <c r="BH76" s="54">
        <f>Vastaukset_raiteet!BG34*Laskenta_raiteet!BH$25</f>
        <v>0</v>
      </c>
      <c r="BI76" s="54">
        <f>Vastaukset_raiteet!BH34*Laskenta_raiteet!BI$25</f>
        <v>0</v>
      </c>
      <c r="BJ76" s="54">
        <f>Vastaukset_raiteet!BI34*Laskenta_raiteet!BJ$25</f>
        <v>0</v>
      </c>
      <c r="BK76" s="54">
        <f>Vastaukset_raiteet!BJ34*Laskenta_raiteet!BK$25</f>
        <v>0</v>
      </c>
      <c r="BL76" s="54">
        <f>Vastaukset_raiteet!BK34*Laskenta_raiteet!BL$25</f>
        <v>0</v>
      </c>
      <c r="BM76" s="54">
        <f>Vastaukset_raiteet!BL34*Laskenta_raiteet!BM$25</f>
        <v>0</v>
      </c>
      <c r="BN76" s="54">
        <f>Vastaukset_raiteet!BM34*Laskenta_raiteet!BN$25</f>
        <v>0</v>
      </c>
      <c r="BO76" s="54">
        <f>Vastaukset_raiteet!BN34*Laskenta_raiteet!BO$25</f>
        <v>0</v>
      </c>
      <c r="BP76" s="54">
        <f>Vastaukset_raiteet!BO34*Laskenta_raiteet!BP$25</f>
        <v>0</v>
      </c>
      <c r="BQ76" s="54">
        <f>Vastaukset_raiteet!BP34*Laskenta_raiteet!BQ$25</f>
        <v>0</v>
      </c>
      <c r="BR76" s="54">
        <f>Vastaukset_raiteet!BQ34*Laskenta_raiteet!BR$25</f>
        <v>0</v>
      </c>
      <c r="BS76" s="54">
        <f>Vastaukset_raiteet!BR34*Laskenta_raiteet!BS$25</f>
        <v>0</v>
      </c>
      <c r="BT76" s="54">
        <f>Vastaukset_raiteet!BS34*Laskenta_raiteet!BT$25</f>
        <v>0</v>
      </c>
      <c r="BU76" s="54">
        <f>Vastaukset_raiteet!BT34*Laskenta_raiteet!BU$25</f>
        <v>0</v>
      </c>
      <c r="BV76" s="54">
        <f>Vastaukset_raiteet!BU34*Laskenta_raiteet!BV$25</f>
        <v>0</v>
      </c>
      <c r="BW76" s="54">
        <f>Vastaukset_raiteet!BV34*Laskenta_raiteet!BW$25</f>
        <v>0</v>
      </c>
      <c r="BX76" s="54">
        <f>Vastaukset_raiteet!BW34*Laskenta_raiteet!BX$25</f>
        <v>0</v>
      </c>
      <c r="BY76" s="54">
        <f>Vastaukset_raiteet!BX34*Laskenta_raiteet!BY$25</f>
        <v>0</v>
      </c>
      <c r="BZ76" s="54">
        <f>Vastaukset_raiteet!BY34*Laskenta_raiteet!BZ$25</f>
        <v>0</v>
      </c>
      <c r="CA76" s="54">
        <f>Vastaukset_raiteet!BZ34*Laskenta_raiteet!CA$25</f>
        <v>0</v>
      </c>
      <c r="CB76" s="54">
        <f>Vastaukset_raiteet!CA34*Laskenta_raiteet!CB$25</f>
        <v>0</v>
      </c>
    </row>
    <row r="77" spans="4:80" x14ac:dyDescent="0.25">
      <c r="D77" s="37" t="s">
        <v>34</v>
      </c>
      <c r="E77" s="113">
        <f t="shared" si="66"/>
        <v>0</v>
      </c>
      <c r="F77" s="54">
        <f>Vastaukset_raiteet!E35*Laskenta_raiteet!F$25</f>
        <v>0</v>
      </c>
      <c r="G77" s="54">
        <f>Vastaukset_raiteet!F35*Laskenta_raiteet!G$25</f>
        <v>0</v>
      </c>
      <c r="H77" s="54">
        <f>Vastaukset_raiteet!G35*Laskenta_raiteet!H$25</f>
        <v>0</v>
      </c>
      <c r="I77" s="54">
        <f>Vastaukset_raiteet!H35*Laskenta_raiteet!I$25</f>
        <v>0</v>
      </c>
      <c r="J77" s="54">
        <f>Vastaukset_raiteet!I35*Laskenta_raiteet!J$25</f>
        <v>0</v>
      </c>
      <c r="K77" s="54">
        <f>Vastaukset_raiteet!J35*Laskenta_raiteet!K$25</f>
        <v>0</v>
      </c>
      <c r="L77" s="54">
        <f>Vastaukset_raiteet!K35*Laskenta_raiteet!L$25</f>
        <v>0</v>
      </c>
      <c r="M77" s="54">
        <f>Vastaukset_raiteet!L35*Laskenta_raiteet!M$25</f>
        <v>0</v>
      </c>
      <c r="N77" s="54">
        <f>Vastaukset_raiteet!M35*Laskenta_raiteet!N$25</f>
        <v>0</v>
      </c>
      <c r="O77" s="54">
        <f>Vastaukset_raiteet!N35*Laskenta_raiteet!O$25</f>
        <v>0</v>
      </c>
      <c r="P77" s="54">
        <f>Vastaukset_raiteet!O35*Laskenta_raiteet!P$25</f>
        <v>0</v>
      </c>
      <c r="Q77" s="54">
        <f>Vastaukset_raiteet!P35*Laskenta_raiteet!Q$25</f>
        <v>0</v>
      </c>
      <c r="R77" s="54">
        <f>Vastaukset_raiteet!Q35*Laskenta_raiteet!R$25</f>
        <v>0</v>
      </c>
      <c r="S77" s="54">
        <f>Vastaukset_raiteet!R35*Laskenta_raiteet!S$25</f>
        <v>0</v>
      </c>
      <c r="T77" s="54">
        <f>Vastaukset_raiteet!S35*Laskenta_raiteet!T$25</f>
        <v>0</v>
      </c>
      <c r="U77" s="54">
        <f>Vastaukset_raiteet!T35*Laskenta_raiteet!U$25</f>
        <v>0</v>
      </c>
      <c r="V77" s="54">
        <f>Vastaukset_raiteet!U35*Laskenta_raiteet!V$25</f>
        <v>0</v>
      </c>
      <c r="W77" s="54">
        <f>Vastaukset_raiteet!V35*Laskenta_raiteet!W$25</f>
        <v>0</v>
      </c>
      <c r="X77" s="54">
        <f>Vastaukset_raiteet!W35*Laskenta_raiteet!X$25</f>
        <v>0</v>
      </c>
      <c r="Y77" s="54">
        <f>Vastaukset_raiteet!X35*Laskenta_raiteet!Y$25</f>
        <v>0</v>
      </c>
      <c r="Z77" s="54">
        <f>Vastaukset_raiteet!Y35*Laskenta_raiteet!Z$25</f>
        <v>0</v>
      </c>
      <c r="AA77" s="54">
        <f>Vastaukset_raiteet!Z35*Laskenta_raiteet!AA$25</f>
        <v>0</v>
      </c>
      <c r="AB77" s="54">
        <f>Vastaukset_raiteet!AA35*Laskenta_raiteet!AB$25</f>
        <v>0</v>
      </c>
      <c r="AC77" s="54">
        <f>Vastaukset_raiteet!AB35*Laskenta_raiteet!AC$25</f>
        <v>0</v>
      </c>
      <c r="AD77" s="54">
        <f>Vastaukset_raiteet!AC35*Laskenta_raiteet!AD$25</f>
        <v>0</v>
      </c>
      <c r="AE77" s="54">
        <f>Vastaukset_raiteet!AD35*Laskenta_raiteet!AE$25</f>
        <v>0</v>
      </c>
      <c r="AF77" s="54">
        <f>Vastaukset_raiteet!AE35*Laskenta_raiteet!AF$25</f>
        <v>0</v>
      </c>
      <c r="AG77" s="54">
        <f>Vastaukset_raiteet!AF35*Laskenta_raiteet!AG$25</f>
        <v>0</v>
      </c>
      <c r="AH77" s="54">
        <f>Vastaukset_raiteet!AG35*Laskenta_raiteet!AH$25</f>
        <v>0</v>
      </c>
      <c r="AI77" s="54">
        <f>Vastaukset_raiteet!AH35*Laskenta_raiteet!AI$25</f>
        <v>0</v>
      </c>
      <c r="AJ77" s="54">
        <f>Vastaukset_raiteet!AI35*Laskenta_raiteet!AJ$25</f>
        <v>0</v>
      </c>
      <c r="AK77" s="54">
        <f>Vastaukset_raiteet!AJ35*Laskenta_raiteet!AK$25</f>
        <v>0</v>
      </c>
      <c r="AL77" s="54">
        <f>Vastaukset_raiteet!AK35*Laskenta_raiteet!AL$25</f>
        <v>0</v>
      </c>
      <c r="AM77" s="54">
        <f>Vastaukset_raiteet!AL35*Laskenta_raiteet!AM$25</f>
        <v>0</v>
      </c>
      <c r="AN77" s="54">
        <f>Vastaukset_raiteet!AM35*Laskenta_raiteet!AN$25</f>
        <v>0</v>
      </c>
      <c r="AO77" s="54">
        <f>Vastaukset_raiteet!AN35*Laskenta_raiteet!AO$25</f>
        <v>0</v>
      </c>
      <c r="AP77" s="54">
        <f>Vastaukset_raiteet!AO35*Laskenta_raiteet!AP$25</f>
        <v>0</v>
      </c>
      <c r="AQ77" s="54">
        <f>Vastaukset_raiteet!AP35*Laskenta_raiteet!AQ$25</f>
        <v>0</v>
      </c>
      <c r="AR77" s="54">
        <f>Vastaukset_raiteet!AQ35*Laskenta_raiteet!AR$25</f>
        <v>0</v>
      </c>
      <c r="AS77" s="54">
        <f>Vastaukset_raiteet!AR35*Laskenta_raiteet!AS$25</f>
        <v>0</v>
      </c>
      <c r="AT77" s="54">
        <f>Vastaukset_raiteet!AS35*Laskenta_raiteet!AT$25</f>
        <v>0</v>
      </c>
      <c r="AU77" s="54">
        <f>Vastaukset_raiteet!AT35*Laskenta_raiteet!AU$25</f>
        <v>0</v>
      </c>
      <c r="AV77" s="54">
        <f>Vastaukset_raiteet!AU35*Laskenta_raiteet!AV$25</f>
        <v>0</v>
      </c>
      <c r="AW77" s="54">
        <f>Vastaukset_raiteet!AV35*Laskenta_raiteet!AW$25</f>
        <v>0</v>
      </c>
      <c r="AX77" s="54">
        <f>Vastaukset_raiteet!AW35*Laskenta_raiteet!AX$25</f>
        <v>0</v>
      </c>
      <c r="AY77" s="54">
        <f>Vastaukset_raiteet!AX35*Laskenta_raiteet!AY$25</f>
        <v>0</v>
      </c>
      <c r="AZ77" s="54">
        <f>Vastaukset_raiteet!AY35*Laskenta_raiteet!AZ$25</f>
        <v>0</v>
      </c>
      <c r="BA77" s="54">
        <f>Vastaukset_raiteet!AZ35*Laskenta_raiteet!BA$25</f>
        <v>0</v>
      </c>
      <c r="BB77" s="54">
        <f>Vastaukset_raiteet!BA35*Laskenta_raiteet!BB$25</f>
        <v>0</v>
      </c>
      <c r="BC77" s="54">
        <f>Vastaukset_raiteet!BB35*Laskenta_raiteet!BC$25</f>
        <v>0</v>
      </c>
      <c r="BD77" s="54">
        <f>Vastaukset_raiteet!BC35*Laskenta_raiteet!BD$25</f>
        <v>0</v>
      </c>
      <c r="BE77" s="54">
        <f>Vastaukset_raiteet!BD35*Laskenta_raiteet!BE$25</f>
        <v>0</v>
      </c>
      <c r="BF77" s="54">
        <f>Vastaukset_raiteet!BE35*Laskenta_raiteet!BF$25</f>
        <v>0</v>
      </c>
      <c r="BG77" s="54">
        <f>Vastaukset_raiteet!BF35*Laskenta_raiteet!BG$25</f>
        <v>0</v>
      </c>
      <c r="BH77" s="54">
        <f>Vastaukset_raiteet!BG35*Laskenta_raiteet!BH$25</f>
        <v>0</v>
      </c>
      <c r="BI77" s="54">
        <f>Vastaukset_raiteet!BH35*Laskenta_raiteet!BI$25</f>
        <v>0</v>
      </c>
      <c r="BJ77" s="54">
        <f>Vastaukset_raiteet!BI35*Laskenta_raiteet!BJ$25</f>
        <v>0</v>
      </c>
      <c r="BK77" s="54">
        <f>Vastaukset_raiteet!BJ35*Laskenta_raiteet!BK$25</f>
        <v>0</v>
      </c>
      <c r="BL77" s="54">
        <f>Vastaukset_raiteet!BK35*Laskenta_raiteet!BL$25</f>
        <v>0</v>
      </c>
      <c r="BM77" s="54">
        <f>Vastaukset_raiteet!BL35*Laskenta_raiteet!BM$25</f>
        <v>0</v>
      </c>
      <c r="BN77" s="54">
        <f>Vastaukset_raiteet!BM35*Laskenta_raiteet!BN$25</f>
        <v>0</v>
      </c>
      <c r="BO77" s="54">
        <f>Vastaukset_raiteet!BN35*Laskenta_raiteet!BO$25</f>
        <v>0</v>
      </c>
      <c r="BP77" s="54">
        <f>Vastaukset_raiteet!BO35*Laskenta_raiteet!BP$25</f>
        <v>0</v>
      </c>
      <c r="BQ77" s="54">
        <f>Vastaukset_raiteet!BP35*Laskenta_raiteet!BQ$25</f>
        <v>0</v>
      </c>
      <c r="BR77" s="54">
        <f>Vastaukset_raiteet!BQ35*Laskenta_raiteet!BR$25</f>
        <v>0</v>
      </c>
      <c r="BS77" s="54">
        <f>Vastaukset_raiteet!BR35*Laskenta_raiteet!BS$25</f>
        <v>0</v>
      </c>
      <c r="BT77" s="54">
        <f>Vastaukset_raiteet!BS35*Laskenta_raiteet!BT$25</f>
        <v>0</v>
      </c>
      <c r="BU77" s="54">
        <f>Vastaukset_raiteet!BT35*Laskenta_raiteet!BU$25</f>
        <v>0</v>
      </c>
      <c r="BV77" s="54">
        <f>Vastaukset_raiteet!BU35*Laskenta_raiteet!BV$25</f>
        <v>0</v>
      </c>
      <c r="BW77" s="54">
        <f>Vastaukset_raiteet!BV35*Laskenta_raiteet!BW$25</f>
        <v>0</v>
      </c>
      <c r="BX77" s="54">
        <f>Vastaukset_raiteet!BW35*Laskenta_raiteet!BX$25</f>
        <v>0</v>
      </c>
      <c r="BY77" s="54">
        <f>Vastaukset_raiteet!BX35*Laskenta_raiteet!BY$25</f>
        <v>0</v>
      </c>
      <c r="BZ77" s="54">
        <f>Vastaukset_raiteet!BY35*Laskenta_raiteet!BZ$25</f>
        <v>0</v>
      </c>
      <c r="CA77" s="54">
        <f>Vastaukset_raiteet!BZ35*Laskenta_raiteet!CA$25</f>
        <v>0</v>
      </c>
      <c r="CB77" s="54">
        <f>Vastaukset_raiteet!CA35*Laskenta_raiteet!CB$25</f>
        <v>0</v>
      </c>
    </row>
    <row r="78" spans="4:80" x14ac:dyDescent="0.25">
      <c r="D78" s="37" t="s">
        <v>35</v>
      </c>
      <c r="E78" s="113">
        <f t="shared" si="66"/>
        <v>0</v>
      </c>
      <c r="F78" s="54">
        <f>Vastaukset_raiteet!E36*Laskenta_raiteet!F$25</f>
        <v>0</v>
      </c>
      <c r="G78" s="54">
        <f>Vastaukset_raiteet!F36*Laskenta_raiteet!G$25</f>
        <v>0</v>
      </c>
      <c r="H78" s="54">
        <f>Vastaukset_raiteet!G36*Laskenta_raiteet!H$25</f>
        <v>0</v>
      </c>
      <c r="I78" s="54">
        <f>Vastaukset_raiteet!H36*Laskenta_raiteet!I$25</f>
        <v>0</v>
      </c>
      <c r="J78" s="54">
        <f>Vastaukset_raiteet!I36*Laskenta_raiteet!J$25</f>
        <v>0</v>
      </c>
      <c r="K78" s="54">
        <f>Vastaukset_raiteet!J36*Laskenta_raiteet!K$25</f>
        <v>0</v>
      </c>
      <c r="L78" s="54">
        <f>Vastaukset_raiteet!K36*Laskenta_raiteet!L$25</f>
        <v>0</v>
      </c>
      <c r="M78" s="54">
        <f>Vastaukset_raiteet!L36*Laskenta_raiteet!M$25</f>
        <v>0</v>
      </c>
      <c r="N78" s="54">
        <f>Vastaukset_raiteet!M36*Laskenta_raiteet!N$25</f>
        <v>0</v>
      </c>
      <c r="O78" s="54">
        <f>Vastaukset_raiteet!N36*Laskenta_raiteet!O$25</f>
        <v>0</v>
      </c>
      <c r="P78" s="54">
        <f>Vastaukset_raiteet!O36*Laskenta_raiteet!P$25</f>
        <v>0</v>
      </c>
      <c r="Q78" s="54">
        <f>Vastaukset_raiteet!P36*Laskenta_raiteet!Q$25</f>
        <v>0</v>
      </c>
      <c r="R78" s="54">
        <f>Vastaukset_raiteet!Q36*Laskenta_raiteet!R$25</f>
        <v>0</v>
      </c>
      <c r="S78" s="54">
        <f>Vastaukset_raiteet!R36*Laskenta_raiteet!S$25</f>
        <v>0</v>
      </c>
      <c r="T78" s="54">
        <f>Vastaukset_raiteet!S36*Laskenta_raiteet!T$25</f>
        <v>0</v>
      </c>
      <c r="U78" s="54">
        <f>Vastaukset_raiteet!T36*Laskenta_raiteet!U$25</f>
        <v>0</v>
      </c>
      <c r="V78" s="54">
        <f>Vastaukset_raiteet!U36*Laskenta_raiteet!V$25</f>
        <v>0</v>
      </c>
      <c r="W78" s="54">
        <f>Vastaukset_raiteet!V36*Laskenta_raiteet!W$25</f>
        <v>0</v>
      </c>
      <c r="X78" s="54">
        <f>Vastaukset_raiteet!W36*Laskenta_raiteet!X$25</f>
        <v>0</v>
      </c>
      <c r="Y78" s="54">
        <f>Vastaukset_raiteet!X36*Laskenta_raiteet!Y$25</f>
        <v>0</v>
      </c>
      <c r="Z78" s="54">
        <f>Vastaukset_raiteet!Y36*Laskenta_raiteet!Z$25</f>
        <v>0</v>
      </c>
      <c r="AA78" s="54">
        <f>Vastaukset_raiteet!Z36*Laskenta_raiteet!AA$25</f>
        <v>0</v>
      </c>
      <c r="AB78" s="54">
        <f>Vastaukset_raiteet!AA36*Laskenta_raiteet!AB$25</f>
        <v>0</v>
      </c>
      <c r="AC78" s="54">
        <f>Vastaukset_raiteet!AB36*Laskenta_raiteet!AC$25</f>
        <v>0</v>
      </c>
      <c r="AD78" s="54">
        <f>Vastaukset_raiteet!AC36*Laskenta_raiteet!AD$25</f>
        <v>0</v>
      </c>
      <c r="AE78" s="54">
        <f>Vastaukset_raiteet!AD36*Laskenta_raiteet!AE$25</f>
        <v>0</v>
      </c>
      <c r="AF78" s="54">
        <f>Vastaukset_raiteet!AE36*Laskenta_raiteet!AF$25</f>
        <v>0</v>
      </c>
      <c r="AG78" s="54">
        <f>Vastaukset_raiteet!AF36*Laskenta_raiteet!AG$25</f>
        <v>0</v>
      </c>
      <c r="AH78" s="54">
        <f>Vastaukset_raiteet!AG36*Laskenta_raiteet!AH$25</f>
        <v>0</v>
      </c>
      <c r="AI78" s="54">
        <f>Vastaukset_raiteet!AH36*Laskenta_raiteet!AI$25</f>
        <v>0</v>
      </c>
      <c r="AJ78" s="54">
        <f>Vastaukset_raiteet!AI36*Laskenta_raiteet!AJ$25</f>
        <v>0</v>
      </c>
      <c r="AK78" s="54">
        <f>Vastaukset_raiteet!AJ36*Laskenta_raiteet!AK$25</f>
        <v>0</v>
      </c>
      <c r="AL78" s="54">
        <f>Vastaukset_raiteet!AK36*Laskenta_raiteet!AL$25</f>
        <v>0</v>
      </c>
      <c r="AM78" s="54">
        <f>Vastaukset_raiteet!AL36*Laskenta_raiteet!AM$25</f>
        <v>0</v>
      </c>
      <c r="AN78" s="54">
        <f>Vastaukset_raiteet!AM36*Laskenta_raiteet!AN$25</f>
        <v>0</v>
      </c>
      <c r="AO78" s="54">
        <f>Vastaukset_raiteet!AN36*Laskenta_raiteet!AO$25</f>
        <v>0</v>
      </c>
      <c r="AP78" s="54">
        <f>Vastaukset_raiteet!AO36*Laskenta_raiteet!AP$25</f>
        <v>0</v>
      </c>
      <c r="AQ78" s="54">
        <f>Vastaukset_raiteet!AP36*Laskenta_raiteet!AQ$25</f>
        <v>0</v>
      </c>
      <c r="AR78" s="54">
        <f>Vastaukset_raiteet!AQ36*Laskenta_raiteet!AR$25</f>
        <v>0</v>
      </c>
      <c r="AS78" s="54">
        <f>Vastaukset_raiteet!AR36*Laskenta_raiteet!AS$25</f>
        <v>0</v>
      </c>
      <c r="AT78" s="54">
        <f>Vastaukset_raiteet!AS36*Laskenta_raiteet!AT$25</f>
        <v>0</v>
      </c>
      <c r="AU78" s="54">
        <f>Vastaukset_raiteet!AT36*Laskenta_raiteet!AU$25</f>
        <v>0</v>
      </c>
      <c r="AV78" s="54">
        <f>Vastaukset_raiteet!AU36*Laskenta_raiteet!AV$25</f>
        <v>0</v>
      </c>
      <c r="AW78" s="54">
        <f>Vastaukset_raiteet!AV36*Laskenta_raiteet!AW$25</f>
        <v>0</v>
      </c>
      <c r="AX78" s="54">
        <f>Vastaukset_raiteet!AW36*Laskenta_raiteet!AX$25</f>
        <v>0</v>
      </c>
      <c r="AY78" s="54">
        <f>Vastaukset_raiteet!AX36*Laskenta_raiteet!AY$25</f>
        <v>0</v>
      </c>
      <c r="AZ78" s="54">
        <f>Vastaukset_raiteet!AY36*Laskenta_raiteet!AZ$25</f>
        <v>0</v>
      </c>
      <c r="BA78" s="54">
        <f>Vastaukset_raiteet!AZ36*Laskenta_raiteet!BA$25</f>
        <v>0</v>
      </c>
      <c r="BB78" s="54">
        <f>Vastaukset_raiteet!BA36*Laskenta_raiteet!BB$25</f>
        <v>0</v>
      </c>
      <c r="BC78" s="54">
        <f>Vastaukset_raiteet!BB36*Laskenta_raiteet!BC$25</f>
        <v>0</v>
      </c>
      <c r="BD78" s="54">
        <f>Vastaukset_raiteet!BC36*Laskenta_raiteet!BD$25</f>
        <v>0</v>
      </c>
      <c r="BE78" s="54">
        <f>Vastaukset_raiteet!BD36*Laskenta_raiteet!BE$25</f>
        <v>0</v>
      </c>
      <c r="BF78" s="54">
        <f>Vastaukset_raiteet!BE36*Laskenta_raiteet!BF$25</f>
        <v>0</v>
      </c>
      <c r="BG78" s="54">
        <f>Vastaukset_raiteet!BF36*Laskenta_raiteet!BG$25</f>
        <v>0</v>
      </c>
      <c r="BH78" s="54">
        <f>Vastaukset_raiteet!BG36*Laskenta_raiteet!BH$25</f>
        <v>0</v>
      </c>
      <c r="BI78" s="54">
        <f>Vastaukset_raiteet!BH36*Laskenta_raiteet!BI$25</f>
        <v>0</v>
      </c>
      <c r="BJ78" s="54">
        <f>Vastaukset_raiteet!BI36*Laskenta_raiteet!BJ$25</f>
        <v>0</v>
      </c>
      <c r="BK78" s="54">
        <f>Vastaukset_raiteet!BJ36*Laskenta_raiteet!BK$25</f>
        <v>0</v>
      </c>
      <c r="BL78" s="54">
        <f>Vastaukset_raiteet!BK36*Laskenta_raiteet!BL$25</f>
        <v>0</v>
      </c>
      <c r="BM78" s="54">
        <f>Vastaukset_raiteet!BL36*Laskenta_raiteet!BM$25</f>
        <v>0</v>
      </c>
      <c r="BN78" s="54">
        <f>Vastaukset_raiteet!BM36*Laskenta_raiteet!BN$25</f>
        <v>0</v>
      </c>
      <c r="BO78" s="54">
        <f>Vastaukset_raiteet!BN36*Laskenta_raiteet!BO$25</f>
        <v>0</v>
      </c>
      <c r="BP78" s="54">
        <f>Vastaukset_raiteet!BO36*Laskenta_raiteet!BP$25</f>
        <v>0</v>
      </c>
      <c r="BQ78" s="54">
        <f>Vastaukset_raiteet!BP36*Laskenta_raiteet!BQ$25</f>
        <v>0</v>
      </c>
      <c r="BR78" s="54">
        <f>Vastaukset_raiteet!BQ36*Laskenta_raiteet!BR$25</f>
        <v>0</v>
      </c>
      <c r="BS78" s="54">
        <f>Vastaukset_raiteet!BR36*Laskenta_raiteet!BS$25</f>
        <v>0</v>
      </c>
      <c r="BT78" s="54">
        <f>Vastaukset_raiteet!BS36*Laskenta_raiteet!BT$25</f>
        <v>0</v>
      </c>
      <c r="BU78" s="54">
        <f>Vastaukset_raiteet!BT36*Laskenta_raiteet!BU$25</f>
        <v>0</v>
      </c>
      <c r="BV78" s="54">
        <f>Vastaukset_raiteet!BU36*Laskenta_raiteet!BV$25</f>
        <v>0</v>
      </c>
      <c r="BW78" s="54">
        <f>Vastaukset_raiteet!BV36*Laskenta_raiteet!BW$25</f>
        <v>0</v>
      </c>
      <c r="BX78" s="54">
        <f>Vastaukset_raiteet!BW36*Laskenta_raiteet!BX$25</f>
        <v>0</v>
      </c>
      <c r="BY78" s="54">
        <f>Vastaukset_raiteet!BX36*Laskenta_raiteet!BY$25</f>
        <v>0</v>
      </c>
      <c r="BZ78" s="54">
        <f>Vastaukset_raiteet!BY36*Laskenta_raiteet!BZ$25</f>
        <v>0</v>
      </c>
      <c r="CA78" s="54">
        <f>Vastaukset_raiteet!BZ36*Laskenta_raiteet!CA$25</f>
        <v>0</v>
      </c>
      <c r="CB78" s="54">
        <f>Vastaukset_raiteet!CA36*Laskenta_raiteet!CB$25</f>
        <v>0</v>
      </c>
    </row>
    <row r="79" spans="4:80" x14ac:dyDescent="0.25">
      <c r="D79" s="37" t="s">
        <v>33</v>
      </c>
      <c r="E79" s="113">
        <f t="shared" si="66"/>
        <v>0</v>
      </c>
      <c r="F79" s="54">
        <f>Vastaukset_raiteet!E37*Laskenta_raiteet!F$25</f>
        <v>0</v>
      </c>
      <c r="G79" s="54">
        <f>Vastaukset_raiteet!F37*Laskenta_raiteet!G$25</f>
        <v>0</v>
      </c>
      <c r="H79" s="54">
        <f>Vastaukset_raiteet!G37*Laskenta_raiteet!H$25</f>
        <v>0</v>
      </c>
      <c r="I79" s="54">
        <f>Vastaukset_raiteet!H37*Laskenta_raiteet!I$25</f>
        <v>0</v>
      </c>
      <c r="J79" s="54">
        <f>Vastaukset_raiteet!I37*Laskenta_raiteet!J$25</f>
        <v>0</v>
      </c>
      <c r="K79" s="54">
        <f>Vastaukset_raiteet!J37*Laskenta_raiteet!K$25</f>
        <v>0</v>
      </c>
      <c r="L79" s="54">
        <f>Vastaukset_raiteet!K37*Laskenta_raiteet!L$25</f>
        <v>0</v>
      </c>
      <c r="M79" s="54">
        <f>Vastaukset_raiteet!L37*Laskenta_raiteet!M$25</f>
        <v>0</v>
      </c>
      <c r="N79" s="54">
        <f>Vastaukset_raiteet!M37*Laskenta_raiteet!N$25</f>
        <v>0</v>
      </c>
      <c r="O79" s="54">
        <f>Vastaukset_raiteet!N37*Laskenta_raiteet!O$25</f>
        <v>0</v>
      </c>
      <c r="P79" s="54">
        <f>Vastaukset_raiteet!O37*Laskenta_raiteet!P$25</f>
        <v>0</v>
      </c>
      <c r="Q79" s="54">
        <f>Vastaukset_raiteet!P37*Laskenta_raiteet!Q$25</f>
        <v>0</v>
      </c>
      <c r="R79" s="54">
        <f>Vastaukset_raiteet!Q37*Laskenta_raiteet!R$25</f>
        <v>0</v>
      </c>
      <c r="S79" s="54">
        <f>Vastaukset_raiteet!R37*Laskenta_raiteet!S$25</f>
        <v>0</v>
      </c>
      <c r="T79" s="54">
        <f>Vastaukset_raiteet!S37*Laskenta_raiteet!T$25</f>
        <v>0</v>
      </c>
      <c r="U79" s="54">
        <f>Vastaukset_raiteet!T37*Laskenta_raiteet!U$25</f>
        <v>0</v>
      </c>
      <c r="V79" s="54">
        <f>Vastaukset_raiteet!U37*Laskenta_raiteet!V$25</f>
        <v>0</v>
      </c>
      <c r="W79" s="54">
        <f>Vastaukset_raiteet!V37*Laskenta_raiteet!W$25</f>
        <v>0</v>
      </c>
      <c r="X79" s="54">
        <f>Vastaukset_raiteet!W37*Laskenta_raiteet!X$25</f>
        <v>0</v>
      </c>
      <c r="Y79" s="54">
        <f>Vastaukset_raiteet!X37*Laskenta_raiteet!Y$25</f>
        <v>0</v>
      </c>
      <c r="Z79" s="54">
        <f>Vastaukset_raiteet!Y37*Laskenta_raiteet!Z$25</f>
        <v>0</v>
      </c>
      <c r="AA79" s="54">
        <f>Vastaukset_raiteet!Z37*Laskenta_raiteet!AA$25</f>
        <v>0</v>
      </c>
      <c r="AB79" s="54">
        <f>Vastaukset_raiteet!AA37*Laskenta_raiteet!AB$25</f>
        <v>0</v>
      </c>
      <c r="AC79" s="54">
        <f>Vastaukset_raiteet!AB37*Laskenta_raiteet!AC$25</f>
        <v>0</v>
      </c>
      <c r="AD79" s="54">
        <f>Vastaukset_raiteet!AC37*Laskenta_raiteet!AD$25</f>
        <v>0</v>
      </c>
      <c r="AE79" s="54">
        <f>Vastaukset_raiteet!AD37*Laskenta_raiteet!AE$25</f>
        <v>0</v>
      </c>
      <c r="AF79" s="54">
        <f>Vastaukset_raiteet!AE37*Laskenta_raiteet!AF$25</f>
        <v>0</v>
      </c>
      <c r="AG79" s="54">
        <f>Vastaukset_raiteet!AF37*Laskenta_raiteet!AG$25</f>
        <v>0</v>
      </c>
      <c r="AH79" s="54">
        <f>Vastaukset_raiteet!AG37*Laskenta_raiteet!AH$25</f>
        <v>0</v>
      </c>
      <c r="AI79" s="54">
        <f>Vastaukset_raiteet!AH37*Laskenta_raiteet!AI$25</f>
        <v>0</v>
      </c>
      <c r="AJ79" s="54">
        <f>Vastaukset_raiteet!AI37*Laskenta_raiteet!AJ$25</f>
        <v>0</v>
      </c>
      <c r="AK79" s="54">
        <f>Vastaukset_raiteet!AJ37*Laskenta_raiteet!AK$25</f>
        <v>0</v>
      </c>
      <c r="AL79" s="54">
        <f>Vastaukset_raiteet!AK37*Laskenta_raiteet!AL$25</f>
        <v>0</v>
      </c>
      <c r="AM79" s="54">
        <f>Vastaukset_raiteet!AL37*Laskenta_raiteet!AM$25</f>
        <v>0</v>
      </c>
      <c r="AN79" s="54">
        <f>Vastaukset_raiteet!AM37*Laskenta_raiteet!AN$25</f>
        <v>0</v>
      </c>
      <c r="AO79" s="54">
        <f>Vastaukset_raiteet!AN37*Laskenta_raiteet!AO$25</f>
        <v>0</v>
      </c>
      <c r="AP79" s="54">
        <f>Vastaukset_raiteet!AO37*Laskenta_raiteet!AP$25</f>
        <v>0</v>
      </c>
      <c r="AQ79" s="54">
        <f>Vastaukset_raiteet!AP37*Laskenta_raiteet!AQ$25</f>
        <v>0</v>
      </c>
      <c r="AR79" s="54">
        <f>Vastaukset_raiteet!AQ37*Laskenta_raiteet!AR$25</f>
        <v>0</v>
      </c>
      <c r="AS79" s="54">
        <f>Vastaukset_raiteet!AR37*Laskenta_raiteet!AS$25</f>
        <v>0</v>
      </c>
      <c r="AT79" s="54">
        <f>Vastaukset_raiteet!AS37*Laskenta_raiteet!AT$25</f>
        <v>0</v>
      </c>
      <c r="AU79" s="54">
        <f>Vastaukset_raiteet!AT37*Laskenta_raiteet!AU$25</f>
        <v>0</v>
      </c>
      <c r="AV79" s="54">
        <f>Vastaukset_raiteet!AU37*Laskenta_raiteet!AV$25</f>
        <v>0</v>
      </c>
      <c r="AW79" s="54">
        <f>Vastaukset_raiteet!AV37*Laskenta_raiteet!AW$25</f>
        <v>0</v>
      </c>
      <c r="AX79" s="54">
        <f>Vastaukset_raiteet!AW37*Laskenta_raiteet!AX$25</f>
        <v>0</v>
      </c>
      <c r="AY79" s="54">
        <f>Vastaukset_raiteet!AX37*Laskenta_raiteet!AY$25</f>
        <v>0</v>
      </c>
      <c r="AZ79" s="54">
        <f>Vastaukset_raiteet!AY37*Laskenta_raiteet!AZ$25</f>
        <v>0</v>
      </c>
      <c r="BA79" s="54">
        <f>Vastaukset_raiteet!AZ37*Laskenta_raiteet!BA$25</f>
        <v>0</v>
      </c>
      <c r="BB79" s="54">
        <f>Vastaukset_raiteet!BA37*Laskenta_raiteet!BB$25</f>
        <v>0</v>
      </c>
      <c r="BC79" s="54">
        <f>Vastaukset_raiteet!BB37*Laskenta_raiteet!BC$25</f>
        <v>0</v>
      </c>
      <c r="BD79" s="54">
        <f>Vastaukset_raiteet!BC37*Laskenta_raiteet!BD$25</f>
        <v>0</v>
      </c>
      <c r="BE79" s="54">
        <f>Vastaukset_raiteet!BD37*Laskenta_raiteet!BE$25</f>
        <v>0</v>
      </c>
      <c r="BF79" s="54">
        <f>Vastaukset_raiteet!BE37*Laskenta_raiteet!BF$25</f>
        <v>0</v>
      </c>
      <c r="BG79" s="54">
        <f>Vastaukset_raiteet!BF37*Laskenta_raiteet!BG$25</f>
        <v>0</v>
      </c>
      <c r="BH79" s="54">
        <f>Vastaukset_raiteet!BG37*Laskenta_raiteet!BH$25</f>
        <v>0</v>
      </c>
      <c r="BI79" s="54">
        <f>Vastaukset_raiteet!BH37*Laskenta_raiteet!BI$25</f>
        <v>0</v>
      </c>
      <c r="BJ79" s="54">
        <f>Vastaukset_raiteet!BI37*Laskenta_raiteet!BJ$25</f>
        <v>0</v>
      </c>
      <c r="BK79" s="54">
        <f>Vastaukset_raiteet!BJ37*Laskenta_raiteet!BK$25</f>
        <v>0</v>
      </c>
      <c r="BL79" s="54">
        <f>Vastaukset_raiteet!BK37*Laskenta_raiteet!BL$25</f>
        <v>0</v>
      </c>
      <c r="BM79" s="54">
        <f>Vastaukset_raiteet!BL37*Laskenta_raiteet!BM$25</f>
        <v>0</v>
      </c>
      <c r="BN79" s="54">
        <f>Vastaukset_raiteet!BM37*Laskenta_raiteet!BN$25</f>
        <v>0</v>
      </c>
      <c r="BO79" s="54">
        <f>Vastaukset_raiteet!BN37*Laskenta_raiteet!BO$25</f>
        <v>0</v>
      </c>
      <c r="BP79" s="54">
        <f>Vastaukset_raiteet!BO37*Laskenta_raiteet!BP$25</f>
        <v>0</v>
      </c>
      <c r="BQ79" s="54">
        <f>Vastaukset_raiteet!BP37*Laskenta_raiteet!BQ$25</f>
        <v>0</v>
      </c>
      <c r="BR79" s="54">
        <f>Vastaukset_raiteet!BQ37*Laskenta_raiteet!BR$25</f>
        <v>0</v>
      </c>
      <c r="BS79" s="54">
        <f>Vastaukset_raiteet!BR37*Laskenta_raiteet!BS$25</f>
        <v>0</v>
      </c>
      <c r="BT79" s="54">
        <f>Vastaukset_raiteet!BS37*Laskenta_raiteet!BT$25</f>
        <v>0</v>
      </c>
      <c r="BU79" s="54">
        <f>Vastaukset_raiteet!BT37*Laskenta_raiteet!BU$25</f>
        <v>0</v>
      </c>
      <c r="BV79" s="54">
        <f>Vastaukset_raiteet!BU37*Laskenta_raiteet!BV$25</f>
        <v>0</v>
      </c>
      <c r="BW79" s="54">
        <f>Vastaukset_raiteet!BV37*Laskenta_raiteet!BW$25</f>
        <v>0</v>
      </c>
      <c r="BX79" s="54">
        <f>Vastaukset_raiteet!BW37*Laskenta_raiteet!BX$25</f>
        <v>0</v>
      </c>
      <c r="BY79" s="54">
        <f>Vastaukset_raiteet!BX37*Laskenta_raiteet!BY$25</f>
        <v>0</v>
      </c>
      <c r="BZ79" s="54">
        <f>Vastaukset_raiteet!BY37*Laskenta_raiteet!BZ$25</f>
        <v>0</v>
      </c>
      <c r="CA79" s="54">
        <f>Vastaukset_raiteet!BZ37*Laskenta_raiteet!CA$25</f>
        <v>0</v>
      </c>
      <c r="CB79" s="54">
        <f>Vastaukset_raiteet!CA37*Laskenta_raiteet!CB$25</f>
        <v>0</v>
      </c>
    </row>
    <row r="80" spans="4:80" x14ac:dyDescent="0.25">
      <c r="D80" s="37" t="s">
        <v>37</v>
      </c>
      <c r="E80" s="113">
        <f t="shared" si="66"/>
        <v>0</v>
      </c>
      <c r="F80" s="54">
        <f>Vastaukset_raiteet!E38*Laskenta_raiteet!F$25</f>
        <v>0</v>
      </c>
      <c r="G80" s="54">
        <f>Vastaukset_raiteet!F38*Laskenta_raiteet!G$25</f>
        <v>0</v>
      </c>
      <c r="H80" s="54">
        <f>Vastaukset_raiteet!G38*Laskenta_raiteet!H$25</f>
        <v>0</v>
      </c>
      <c r="I80" s="54">
        <f>Vastaukset_raiteet!H38*Laskenta_raiteet!I$25</f>
        <v>0</v>
      </c>
      <c r="J80" s="54">
        <f>Vastaukset_raiteet!I38*Laskenta_raiteet!J$25</f>
        <v>0</v>
      </c>
      <c r="K80" s="54">
        <f>Vastaukset_raiteet!J38*Laskenta_raiteet!K$25</f>
        <v>0</v>
      </c>
      <c r="L80" s="54">
        <f>Vastaukset_raiteet!K38*Laskenta_raiteet!L$25</f>
        <v>0</v>
      </c>
      <c r="M80" s="54">
        <f>Vastaukset_raiteet!L38*Laskenta_raiteet!M$25</f>
        <v>0</v>
      </c>
      <c r="N80" s="54">
        <f>Vastaukset_raiteet!M38*Laskenta_raiteet!N$25</f>
        <v>0</v>
      </c>
      <c r="O80" s="54">
        <f>Vastaukset_raiteet!N38*Laskenta_raiteet!O$25</f>
        <v>0</v>
      </c>
      <c r="P80" s="54">
        <f>Vastaukset_raiteet!O38*Laskenta_raiteet!P$25</f>
        <v>0</v>
      </c>
      <c r="Q80" s="54">
        <f>Vastaukset_raiteet!P38*Laskenta_raiteet!Q$25</f>
        <v>0</v>
      </c>
      <c r="R80" s="54">
        <f>Vastaukset_raiteet!Q38*Laskenta_raiteet!R$25</f>
        <v>0</v>
      </c>
      <c r="S80" s="54">
        <f>Vastaukset_raiteet!R38*Laskenta_raiteet!S$25</f>
        <v>0</v>
      </c>
      <c r="T80" s="54">
        <f>Vastaukset_raiteet!S38*Laskenta_raiteet!T$25</f>
        <v>0</v>
      </c>
      <c r="U80" s="54">
        <f>Vastaukset_raiteet!T38*Laskenta_raiteet!U$25</f>
        <v>0</v>
      </c>
      <c r="V80" s="54">
        <f>Vastaukset_raiteet!U38*Laskenta_raiteet!V$25</f>
        <v>0</v>
      </c>
      <c r="W80" s="54">
        <f>Vastaukset_raiteet!V38*Laskenta_raiteet!W$25</f>
        <v>0</v>
      </c>
      <c r="X80" s="54">
        <f>Vastaukset_raiteet!W38*Laskenta_raiteet!X$25</f>
        <v>0</v>
      </c>
      <c r="Y80" s="54">
        <f>Vastaukset_raiteet!X38*Laskenta_raiteet!Y$25</f>
        <v>0</v>
      </c>
      <c r="Z80" s="54">
        <f>Vastaukset_raiteet!Y38*Laskenta_raiteet!Z$25</f>
        <v>0</v>
      </c>
      <c r="AA80" s="54">
        <f>Vastaukset_raiteet!Z38*Laskenta_raiteet!AA$25</f>
        <v>0</v>
      </c>
      <c r="AB80" s="54">
        <f>Vastaukset_raiteet!AA38*Laskenta_raiteet!AB$25</f>
        <v>0</v>
      </c>
      <c r="AC80" s="54">
        <f>Vastaukset_raiteet!AB38*Laskenta_raiteet!AC$25</f>
        <v>0</v>
      </c>
      <c r="AD80" s="54">
        <f>Vastaukset_raiteet!AC38*Laskenta_raiteet!AD$25</f>
        <v>0</v>
      </c>
      <c r="AE80" s="54">
        <f>Vastaukset_raiteet!AD38*Laskenta_raiteet!AE$25</f>
        <v>0</v>
      </c>
      <c r="AF80" s="54">
        <f>Vastaukset_raiteet!AE38*Laskenta_raiteet!AF$25</f>
        <v>0</v>
      </c>
      <c r="AG80" s="54">
        <f>Vastaukset_raiteet!AF38*Laskenta_raiteet!AG$25</f>
        <v>0</v>
      </c>
      <c r="AH80" s="54">
        <f>Vastaukset_raiteet!AG38*Laskenta_raiteet!AH$25</f>
        <v>0</v>
      </c>
      <c r="AI80" s="54">
        <f>Vastaukset_raiteet!AH38*Laskenta_raiteet!AI$25</f>
        <v>0</v>
      </c>
      <c r="AJ80" s="54">
        <f>Vastaukset_raiteet!AI38*Laskenta_raiteet!AJ$25</f>
        <v>0</v>
      </c>
      <c r="AK80" s="54">
        <f>Vastaukset_raiteet!AJ38*Laskenta_raiteet!AK$25</f>
        <v>0</v>
      </c>
      <c r="AL80" s="54">
        <f>Vastaukset_raiteet!AK38*Laskenta_raiteet!AL$25</f>
        <v>0</v>
      </c>
      <c r="AM80" s="54">
        <f>Vastaukset_raiteet!AL38*Laskenta_raiteet!AM$25</f>
        <v>0</v>
      </c>
      <c r="AN80" s="54">
        <f>Vastaukset_raiteet!AM38*Laskenta_raiteet!AN$25</f>
        <v>0</v>
      </c>
      <c r="AO80" s="54">
        <f>Vastaukset_raiteet!AN38*Laskenta_raiteet!AO$25</f>
        <v>0</v>
      </c>
      <c r="AP80" s="54">
        <f>Vastaukset_raiteet!AO38*Laskenta_raiteet!AP$25</f>
        <v>0</v>
      </c>
      <c r="AQ80" s="54">
        <f>Vastaukset_raiteet!AP38*Laskenta_raiteet!AQ$25</f>
        <v>0</v>
      </c>
      <c r="AR80" s="54">
        <f>Vastaukset_raiteet!AQ38*Laskenta_raiteet!AR$25</f>
        <v>0</v>
      </c>
      <c r="AS80" s="54">
        <f>Vastaukset_raiteet!AR38*Laskenta_raiteet!AS$25</f>
        <v>0</v>
      </c>
      <c r="AT80" s="54">
        <f>Vastaukset_raiteet!AS38*Laskenta_raiteet!AT$25</f>
        <v>0</v>
      </c>
      <c r="AU80" s="54">
        <f>Vastaukset_raiteet!AT38*Laskenta_raiteet!AU$25</f>
        <v>0</v>
      </c>
      <c r="AV80" s="54">
        <f>Vastaukset_raiteet!AU38*Laskenta_raiteet!AV$25</f>
        <v>0</v>
      </c>
      <c r="AW80" s="54">
        <f>Vastaukset_raiteet!AV38*Laskenta_raiteet!AW$25</f>
        <v>0</v>
      </c>
      <c r="AX80" s="54">
        <f>Vastaukset_raiteet!AW38*Laskenta_raiteet!AX$25</f>
        <v>0</v>
      </c>
      <c r="AY80" s="54">
        <f>Vastaukset_raiteet!AX38*Laskenta_raiteet!AY$25</f>
        <v>0</v>
      </c>
      <c r="AZ80" s="54">
        <f>Vastaukset_raiteet!AY38*Laskenta_raiteet!AZ$25</f>
        <v>0</v>
      </c>
      <c r="BA80" s="54">
        <f>Vastaukset_raiteet!AZ38*Laskenta_raiteet!BA$25</f>
        <v>0</v>
      </c>
      <c r="BB80" s="54">
        <f>Vastaukset_raiteet!BA38*Laskenta_raiteet!BB$25</f>
        <v>0</v>
      </c>
      <c r="BC80" s="54">
        <f>Vastaukset_raiteet!BB38*Laskenta_raiteet!BC$25</f>
        <v>0</v>
      </c>
      <c r="BD80" s="54">
        <f>Vastaukset_raiteet!BC38*Laskenta_raiteet!BD$25</f>
        <v>0</v>
      </c>
      <c r="BE80" s="54">
        <f>Vastaukset_raiteet!BD38*Laskenta_raiteet!BE$25</f>
        <v>0</v>
      </c>
      <c r="BF80" s="54">
        <f>Vastaukset_raiteet!BE38*Laskenta_raiteet!BF$25</f>
        <v>0</v>
      </c>
      <c r="BG80" s="54">
        <f>Vastaukset_raiteet!BF38*Laskenta_raiteet!BG$25</f>
        <v>0</v>
      </c>
      <c r="BH80" s="54">
        <f>Vastaukset_raiteet!BG38*Laskenta_raiteet!BH$25</f>
        <v>0</v>
      </c>
      <c r="BI80" s="54">
        <f>Vastaukset_raiteet!BH38*Laskenta_raiteet!BI$25</f>
        <v>0</v>
      </c>
      <c r="BJ80" s="54">
        <f>Vastaukset_raiteet!BI38*Laskenta_raiteet!BJ$25</f>
        <v>0</v>
      </c>
      <c r="BK80" s="54">
        <f>Vastaukset_raiteet!BJ38*Laskenta_raiteet!BK$25</f>
        <v>0</v>
      </c>
      <c r="BL80" s="54">
        <f>Vastaukset_raiteet!BK38*Laskenta_raiteet!BL$25</f>
        <v>0</v>
      </c>
      <c r="BM80" s="54">
        <f>Vastaukset_raiteet!BL38*Laskenta_raiteet!BM$25</f>
        <v>0</v>
      </c>
      <c r="BN80" s="54">
        <f>Vastaukset_raiteet!BM38*Laskenta_raiteet!BN$25</f>
        <v>0</v>
      </c>
      <c r="BO80" s="54">
        <f>Vastaukset_raiteet!BN38*Laskenta_raiteet!BO$25</f>
        <v>0</v>
      </c>
      <c r="BP80" s="54">
        <f>Vastaukset_raiteet!BO38*Laskenta_raiteet!BP$25</f>
        <v>0</v>
      </c>
      <c r="BQ80" s="54">
        <f>Vastaukset_raiteet!BP38*Laskenta_raiteet!BQ$25</f>
        <v>0</v>
      </c>
      <c r="BR80" s="54">
        <f>Vastaukset_raiteet!BQ38*Laskenta_raiteet!BR$25</f>
        <v>0</v>
      </c>
      <c r="BS80" s="54">
        <f>Vastaukset_raiteet!BR38*Laskenta_raiteet!BS$25</f>
        <v>0</v>
      </c>
      <c r="BT80" s="54">
        <f>Vastaukset_raiteet!BS38*Laskenta_raiteet!BT$25</f>
        <v>0</v>
      </c>
      <c r="BU80" s="54">
        <f>Vastaukset_raiteet!BT38*Laskenta_raiteet!BU$25</f>
        <v>0</v>
      </c>
      <c r="BV80" s="54">
        <f>Vastaukset_raiteet!BU38*Laskenta_raiteet!BV$25</f>
        <v>0</v>
      </c>
      <c r="BW80" s="54">
        <f>Vastaukset_raiteet!BV38*Laskenta_raiteet!BW$25</f>
        <v>0</v>
      </c>
      <c r="BX80" s="54">
        <f>Vastaukset_raiteet!BW38*Laskenta_raiteet!BX$25</f>
        <v>0</v>
      </c>
      <c r="BY80" s="54">
        <f>Vastaukset_raiteet!BX38*Laskenta_raiteet!BY$25</f>
        <v>0</v>
      </c>
      <c r="BZ80" s="54">
        <f>Vastaukset_raiteet!BY38*Laskenta_raiteet!BZ$25</f>
        <v>0</v>
      </c>
      <c r="CA80" s="54">
        <f>Vastaukset_raiteet!BZ38*Laskenta_raiteet!CA$25</f>
        <v>0</v>
      </c>
      <c r="CB80" s="54">
        <f>Vastaukset_raiteet!CA38*Laskenta_raiteet!CB$25</f>
        <v>0</v>
      </c>
    </row>
    <row r="81" spans="4:80" x14ac:dyDescent="0.25">
      <c r="D81" s="37" t="s">
        <v>38</v>
      </c>
      <c r="E81" s="113">
        <f t="shared" si="66"/>
        <v>0</v>
      </c>
      <c r="F81" s="54">
        <f>Vastaukset_raiteet!E39*Laskenta_raiteet!F$25</f>
        <v>0</v>
      </c>
      <c r="G81" s="54">
        <f>Vastaukset_raiteet!F39*Laskenta_raiteet!G$25</f>
        <v>0</v>
      </c>
      <c r="H81" s="54">
        <f>Vastaukset_raiteet!G39*Laskenta_raiteet!H$25</f>
        <v>0</v>
      </c>
      <c r="I81" s="54">
        <f>Vastaukset_raiteet!H39*Laskenta_raiteet!I$25</f>
        <v>0</v>
      </c>
      <c r="J81" s="54">
        <f>Vastaukset_raiteet!I39*Laskenta_raiteet!J$25</f>
        <v>0</v>
      </c>
      <c r="K81" s="54">
        <f>Vastaukset_raiteet!J39*Laskenta_raiteet!K$25</f>
        <v>0</v>
      </c>
      <c r="L81" s="54">
        <f>Vastaukset_raiteet!K39*Laskenta_raiteet!L$25</f>
        <v>0</v>
      </c>
      <c r="M81" s="54">
        <f>Vastaukset_raiteet!L39*Laskenta_raiteet!M$25</f>
        <v>0</v>
      </c>
      <c r="N81" s="54">
        <f>Vastaukset_raiteet!M39*Laskenta_raiteet!N$25</f>
        <v>0</v>
      </c>
      <c r="O81" s="54">
        <f>Vastaukset_raiteet!N39*Laskenta_raiteet!O$25</f>
        <v>0</v>
      </c>
      <c r="P81" s="54">
        <f>Vastaukset_raiteet!O39*Laskenta_raiteet!P$25</f>
        <v>0</v>
      </c>
      <c r="Q81" s="54">
        <f>Vastaukset_raiteet!P39*Laskenta_raiteet!Q$25</f>
        <v>0</v>
      </c>
      <c r="R81" s="54">
        <f>Vastaukset_raiteet!Q39*Laskenta_raiteet!R$25</f>
        <v>0</v>
      </c>
      <c r="S81" s="54">
        <f>Vastaukset_raiteet!R39*Laskenta_raiteet!S$25</f>
        <v>0</v>
      </c>
      <c r="T81" s="54">
        <f>Vastaukset_raiteet!S39*Laskenta_raiteet!T$25</f>
        <v>0</v>
      </c>
      <c r="U81" s="54">
        <f>Vastaukset_raiteet!T39*Laskenta_raiteet!U$25</f>
        <v>0</v>
      </c>
      <c r="V81" s="54">
        <f>Vastaukset_raiteet!U39*Laskenta_raiteet!V$25</f>
        <v>0</v>
      </c>
      <c r="W81" s="54">
        <f>Vastaukset_raiteet!V39*Laskenta_raiteet!W$25</f>
        <v>0</v>
      </c>
      <c r="X81" s="54">
        <f>Vastaukset_raiteet!W39*Laskenta_raiteet!X$25</f>
        <v>0</v>
      </c>
      <c r="Y81" s="54">
        <f>Vastaukset_raiteet!X39*Laskenta_raiteet!Y$25</f>
        <v>0</v>
      </c>
      <c r="Z81" s="54">
        <f>Vastaukset_raiteet!Y39*Laskenta_raiteet!Z$25</f>
        <v>0</v>
      </c>
      <c r="AA81" s="54">
        <f>Vastaukset_raiteet!Z39*Laskenta_raiteet!AA$25</f>
        <v>0</v>
      </c>
      <c r="AB81" s="54">
        <f>Vastaukset_raiteet!AA39*Laskenta_raiteet!AB$25</f>
        <v>0</v>
      </c>
      <c r="AC81" s="54">
        <f>Vastaukset_raiteet!AB39*Laskenta_raiteet!AC$25</f>
        <v>0</v>
      </c>
      <c r="AD81" s="54">
        <f>Vastaukset_raiteet!AC39*Laskenta_raiteet!AD$25</f>
        <v>0</v>
      </c>
      <c r="AE81" s="54">
        <f>Vastaukset_raiteet!AD39*Laskenta_raiteet!AE$25</f>
        <v>0</v>
      </c>
      <c r="AF81" s="54">
        <f>Vastaukset_raiteet!AE39*Laskenta_raiteet!AF$25</f>
        <v>0</v>
      </c>
      <c r="AG81" s="54">
        <f>Vastaukset_raiteet!AF39*Laskenta_raiteet!AG$25</f>
        <v>0</v>
      </c>
      <c r="AH81" s="54">
        <f>Vastaukset_raiteet!AG39*Laskenta_raiteet!AH$25</f>
        <v>0</v>
      </c>
      <c r="AI81" s="54">
        <f>Vastaukset_raiteet!AH39*Laskenta_raiteet!AI$25</f>
        <v>0</v>
      </c>
      <c r="AJ81" s="54">
        <f>Vastaukset_raiteet!AI39*Laskenta_raiteet!AJ$25</f>
        <v>0</v>
      </c>
      <c r="AK81" s="54">
        <f>Vastaukset_raiteet!AJ39*Laskenta_raiteet!AK$25</f>
        <v>0</v>
      </c>
      <c r="AL81" s="54">
        <f>Vastaukset_raiteet!AK39*Laskenta_raiteet!AL$25</f>
        <v>0</v>
      </c>
      <c r="AM81" s="54">
        <f>Vastaukset_raiteet!AL39*Laskenta_raiteet!AM$25</f>
        <v>0</v>
      </c>
      <c r="AN81" s="54">
        <f>Vastaukset_raiteet!AM39*Laskenta_raiteet!AN$25</f>
        <v>0</v>
      </c>
      <c r="AO81" s="54">
        <f>Vastaukset_raiteet!AN39*Laskenta_raiteet!AO$25</f>
        <v>0</v>
      </c>
      <c r="AP81" s="54">
        <f>Vastaukset_raiteet!AO39*Laskenta_raiteet!AP$25</f>
        <v>0</v>
      </c>
      <c r="AQ81" s="54">
        <f>Vastaukset_raiteet!AP39*Laskenta_raiteet!AQ$25</f>
        <v>0</v>
      </c>
      <c r="AR81" s="54">
        <f>Vastaukset_raiteet!AQ39*Laskenta_raiteet!AR$25</f>
        <v>0</v>
      </c>
      <c r="AS81" s="54">
        <f>Vastaukset_raiteet!AR39*Laskenta_raiteet!AS$25</f>
        <v>0</v>
      </c>
      <c r="AT81" s="54">
        <f>Vastaukset_raiteet!AS39*Laskenta_raiteet!AT$25</f>
        <v>0</v>
      </c>
      <c r="AU81" s="54">
        <f>Vastaukset_raiteet!AT39*Laskenta_raiteet!AU$25</f>
        <v>0</v>
      </c>
      <c r="AV81" s="54">
        <f>Vastaukset_raiteet!AU39*Laskenta_raiteet!AV$25</f>
        <v>0</v>
      </c>
      <c r="AW81" s="54">
        <f>Vastaukset_raiteet!AV39*Laskenta_raiteet!AW$25</f>
        <v>0</v>
      </c>
      <c r="AX81" s="54">
        <f>Vastaukset_raiteet!AW39*Laskenta_raiteet!AX$25</f>
        <v>0</v>
      </c>
      <c r="AY81" s="54">
        <f>Vastaukset_raiteet!AX39*Laskenta_raiteet!AY$25</f>
        <v>0</v>
      </c>
      <c r="AZ81" s="54">
        <f>Vastaukset_raiteet!AY39*Laskenta_raiteet!AZ$25</f>
        <v>0</v>
      </c>
      <c r="BA81" s="54">
        <f>Vastaukset_raiteet!AZ39*Laskenta_raiteet!BA$25</f>
        <v>0</v>
      </c>
      <c r="BB81" s="54">
        <f>Vastaukset_raiteet!BA39*Laskenta_raiteet!BB$25</f>
        <v>0</v>
      </c>
      <c r="BC81" s="54">
        <f>Vastaukset_raiteet!BB39*Laskenta_raiteet!BC$25</f>
        <v>0</v>
      </c>
      <c r="BD81" s="54">
        <f>Vastaukset_raiteet!BC39*Laskenta_raiteet!BD$25</f>
        <v>0</v>
      </c>
      <c r="BE81" s="54">
        <f>Vastaukset_raiteet!BD39*Laskenta_raiteet!BE$25</f>
        <v>0</v>
      </c>
      <c r="BF81" s="54">
        <f>Vastaukset_raiteet!BE39*Laskenta_raiteet!BF$25</f>
        <v>0</v>
      </c>
      <c r="BG81" s="54">
        <f>Vastaukset_raiteet!BF39*Laskenta_raiteet!BG$25</f>
        <v>0</v>
      </c>
      <c r="BH81" s="54">
        <f>Vastaukset_raiteet!BG39*Laskenta_raiteet!BH$25</f>
        <v>0</v>
      </c>
      <c r="BI81" s="54">
        <f>Vastaukset_raiteet!BH39*Laskenta_raiteet!BI$25</f>
        <v>0</v>
      </c>
      <c r="BJ81" s="54">
        <f>Vastaukset_raiteet!BI39*Laskenta_raiteet!BJ$25</f>
        <v>0</v>
      </c>
      <c r="BK81" s="54">
        <f>Vastaukset_raiteet!BJ39*Laskenta_raiteet!BK$25</f>
        <v>0</v>
      </c>
      <c r="BL81" s="54">
        <f>Vastaukset_raiteet!BK39*Laskenta_raiteet!BL$25</f>
        <v>0</v>
      </c>
      <c r="BM81" s="54">
        <f>Vastaukset_raiteet!BL39*Laskenta_raiteet!BM$25</f>
        <v>0</v>
      </c>
      <c r="BN81" s="54">
        <f>Vastaukset_raiteet!BM39*Laskenta_raiteet!BN$25</f>
        <v>0</v>
      </c>
      <c r="BO81" s="54">
        <f>Vastaukset_raiteet!BN39*Laskenta_raiteet!BO$25</f>
        <v>0</v>
      </c>
      <c r="BP81" s="54">
        <f>Vastaukset_raiteet!BO39*Laskenta_raiteet!BP$25</f>
        <v>0</v>
      </c>
      <c r="BQ81" s="54">
        <f>Vastaukset_raiteet!BP39*Laskenta_raiteet!BQ$25</f>
        <v>0</v>
      </c>
      <c r="BR81" s="54">
        <f>Vastaukset_raiteet!BQ39*Laskenta_raiteet!BR$25</f>
        <v>0</v>
      </c>
      <c r="BS81" s="54">
        <f>Vastaukset_raiteet!BR39*Laskenta_raiteet!BS$25</f>
        <v>0</v>
      </c>
      <c r="BT81" s="54">
        <f>Vastaukset_raiteet!BS39*Laskenta_raiteet!BT$25</f>
        <v>0</v>
      </c>
      <c r="BU81" s="54">
        <f>Vastaukset_raiteet!BT39*Laskenta_raiteet!BU$25</f>
        <v>0</v>
      </c>
      <c r="BV81" s="54">
        <f>Vastaukset_raiteet!BU39*Laskenta_raiteet!BV$25</f>
        <v>0</v>
      </c>
      <c r="BW81" s="54">
        <f>Vastaukset_raiteet!BV39*Laskenta_raiteet!BW$25</f>
        <v>0</v>
      </c>
      <c r="BX81" s="54">
        <f>Vastaukset_raiteet!BW39*Laskenta_raiteet!BX$25</f>
        <v>0</v>
      </c>
      <c r="BY81" s="54">
        <f>Vastaukset_raiteet!BX39*Laskenta_raiteet!BY$25</f>
        <v>0</v>
      </c>
      <c r="BZ81" s="54">
        <f>Vastaukset_raiteet!BY39*Laskenta_raiteet!BZ$25</f>
        <v>0</v>
      </c>
      <c r="CA81" s="54">
        <f>Vastaukset_raiteet!BZ39*Laskenta_raiteet!CA$25</f>
        <v>0</v>
      </c>
      <c r="CB81" s="54">
        <f>Vastaukset_raiteet!CA39*Laskenta_raiteet!CB$25</f>
        <v>0</v>
      </c>
    </row>
    <row r="82" spans="4:80" x14ac:dyDescent="0.25">
      <c r="D82" s="37" t="s">
        <v>40</v>
      </c>
      <c r="E82" s="113">
        <f t="shared" si="66"/>
        <v>0</v>
      </c>
      <c r="F82" s="54">
        <f>Vastaukset_raiteet!E40*Laskenta_raiteet!F$25</f>
        <v>0</v>
      </c>
      <c r="G82" s="54">
        <f>Vastaukset_raiteet!F40*Laskenta_raiteet!G$25</f>
        <v>0</v>
      </c>
      <c r="H82" s="54">
        <f>Vastaukset_raiteet!G40*Laskenta_raiteet!H$25</f>
        <v>0</v>
      </c>
      <c r="I82" s="54">
        <f>Vastaukset_raiteet!H40*Laskenta_raiteet!I$25</f>
        <v>0</v>
      </c>
      <c r="J82" s="54">
        <f>Vastaukset_raiteet!I40*Laskenta_raiteet!J$25</f>
        <v>0</v>
      </c>
      <c r="K82" s="54">
        <f>Vastaukset_raiteet!J40*Laskenta_raiteet!K$25</f>
        <v>0</v>
      </c>
      <c r="L82" s="54">
        <f>Vastaukset_raiteet!K40*Laskenta_raiteet!L$25</f>
        <v>0</v>
      </c>
      <c r="M82" s="54">
        <f>Vastaukset_raiteet!L40*Laskenta_raiteet!M$25</f>
        <v>0</v>
      </c>
      <c r="N82" s="54">
        <f>Vastaukset_raiteet!M40*Laskenta_raiteet!N$25</f>
        <v>0</v>
      </c>
      <c r="O82" s="54">
        <f>Vastaukset_raiteet!N40*Laskenta_raiteet!O$25</f>
        <v>0</v>
      </c>
      <c r="P82" s="54">
        <f>Vastaukset_raiteet!O40*Laskenta_raiteet!P$25</f>
        <v>0</v>
      </c>
      <c r="Q82" s="54">
        <f>Vastaukset_raiteet!P40*Laskenta_raiteet!Q$25</f>
        <v>0</v>
      </c>
      <c r="R82" s="54">
        <f>Vastaukset_raiteet!Q40*Laskenta_raiteet!R$25</f>
        <v>0</v>
      </c>
      <c r="S82" s="54">
        <f>Vastaukset_raiteet!R40*Laskenta_raiteet!S$25</f>
        <v>0</v>
      </c>
      <c r="T82" s="54">
        <f>Vastaukset_raiteet!S40*Laskenta_raiteet!T$25</f>
        <v>0</v>
      </c>
      <c r="U82" s="54">
        <f>Vastaukset_raiteet!T40*Laskenta_raiteet!U$25</f>
        <v>0</v>
      </c>
      <c r="V82" s="54">
        <f>Vastaukset_raiteet!U40*Laskenta_raiteet!V$25</f>
        <v>0</v>
      </c>
      <c r="W82" s="54">
        <f>Vastaukset_raiteet!V40*Laskenta_raiteet!W$25</f>
        <v>0</v>
      </c>
      <c r="X82" s="54">
        <f>Vastaukset_raiteet!W40*Laskenta_raiteet!X$25</f>
        <v>0</v>
      </c>
      <c r="Y82" s="54">
        <f>Vastaukset_raiteet!X40*Laskenta_raiteet!Y$25</f>
        <v>0</v>
      </c>
      <c r="Z82" s="54">
        <f>Vastaukset_raiteet!Y40*Laskenta_raiteet!Z$25</f>
        <v>0</v>
      </c>
      <c r="AA82" s="54">
        <f>Vastaukset_raiteet!Z40*Laskenta_raiteet!AA$25</f>
        <v>0</v>
      </c>
      <c r="AB82" s="54">
        <f>Vastaukset_raiteet!AA40*Laskenta_raiteet!AB$25</f>
        <v>0</v>
      </c>
      <c r="AC82" s="54">
        <f>Vastaukset_raiteet!AB40*Laskenta_raiteet!AC$25</f>
        <v>0</v>
      </c>
      <c r="AD82" s="54">
        <f>Vastaukset_raiteet!AC40*Laskenta_raiteet!AD$25</f>
        <v>0</v>
      </c>
      <c r="AE82" s="54">
        <f>Vastaukset_raiteet!AD40*Laskenta_raiteet!AE$25</f>
        <v>0</v>
      </c>
      <c r="AF82" s="54">
        <f>Vastaukset_raiteet!AE40*Laskenta_raiteet!AF$25</f>
        <v>0</v>
      </c>
      <c r="AG82" s="54">
        <f>Vastaukset_raiteet!AF40*Laskenta_raiteet!AG$25</f>
        <v>0</v>
      </c>
      <c r="AH82" s="54">
        <f>Vastaukset_raiteet!AG40*Laskenta_raiteet!AH$25</f>
        <v>0</v>
      </c>
      <c r="AI82" s="54">
        <f>Vastaukset_raiteet!AH40*Laskenta_raiteet!AI$25</f>
        <v>0</v>
      </c>
      <c r="AJ82" s="54">
        <f>Vastaukset_raiteet!AI40*Laskenta_raiteet!AJ$25</f>
        <v>0</v>
      </c>
      <c r="AK82" s="54">
        <f>Vastaukset_raiteet!AJ40*Laskenta_raiteet!AK$25</f>
        <v>0</v>
      </c>
      <c r="AL82" s="54">
        <f>Vastaukset_raiteet!AK40*Laskenta_raiteet!AL$25</f>
        <v>0</v>
      </c>
      <c r="AM82" s="54">
        <f>Vastaukset_raiteet!AL40*Laskenta_raiteet!AM$25</f>
        <v>0</v>
      </c>
      <c r="AN82" s="54">
        <f>Vastaukset_raiteet!AM40*Laskenta_raiteet!AN$25</f>
        <v>0</v>
      </c>
      <c r="AO82" s="54">
        <f>Vastaukset_raiteet!AN40*Laskenta_raiteet!AO$25</f>
        <v>0</v>
      </c>
      <c r="AP82" s="54">
        <f>Vastaukset_raiteet!AO40*Laskenta_raiteet!AP$25</f>
        <v>0</v>
      </c>
      <c r="AQ82" s="54">
        <f>Vastaukset_raiteet!AP40*Laskenta_raiteet!AQ$25</f>
        <v>0</v>
      </c>
      <c r="AR82" s="54">
        <f>Vastaukset_raiteet!AQ40*Laskenta_raiteet!AR$25</f>
        <v>0</v>
      </c>
      <c r="AS82" s="54">
        <f>Vastaukset_raiteet!AR40*Laskenta_raiteet!AS$25</f>
        <v>0</v>
      </c>
      <c r="AT82" s="54">
        <f>Vastaukset_raiteet!AS40*Laskenta_raiteet!AT$25</f>
        <v>0</v>
      </c>
      <c r="AU82" s="54">
        <f>Vastaukset_raiteet!AT40*Laskenta_raiteet!AU$25</f>
        <v>0</v>
      </c>
      <c r="AV82" s="54">
        <f>Vastaukset_raiteet!AU40*Laskenta_raiteet!AV$25</f>
        <v>0</v>
      </c>
      <c r="AW82" s="54">
        <f>Vastaukset_raiteet!AV40*Laskenta_raiteet!AW$25</f>
        <v>0</v>
      </c>
      <c r="AX82" s="54">
        <f>Vastaukset_raiteet!AW40*Laskenta_raiteet!AX$25</f>
        <v>0</v>
      </c>
      <c r="AY82" s="54">
        <f>Vastaukset_raiteet!AX40*Laskenta_raiteet!AY$25</f>
        <v>0</v>
      </c>
      <c r="AZ82" s="54">
        <f>Vastaukset_raiteet!AY40*Laskenta_raiteet!AZ$25</f>
        <v>0</v>
      </c>
      <c r="BA82" s="54">
        <f>Vastaukset_raiteet!AZ40*Laskenta_raiteet!BA$25</f>
        <v>0</v>
      </c>
      <c r="BB82" s="54">
        <f>Vastaukset_raiteet!BA40*Laskenta_raiteet!BB$25</f>
        <v>0</v>
      </c>
      <c r="BC82" s="54">
        <f>Vastaukset_raiteet!BB40*Laskenta_raiteet!BC$25</f>
        <v>0</v>
      </c>
      <c r="BD82" s="54">
        <f>Vastaukset_raiteet!BC40*Laskenta_raiteet!BD$25</f>
        <v>0</v>
      </c>
      <c r="BE82" s="54">
        <f>Vastaukset_raiteet!BD40*Laskenta_raiteet!BE$25</f>
        <v>0</v>
      </c>
      <c r="BF82" s="54">
        <f>Vastaukset_raiteet!BE40*Laskenta_raiteet!BF$25</f>
        <v>0</v>
      </c>
      <c r="BG82" s="54">
        <f>Vastaukset_raiteet!BF40*Laskenta_raiteet!BG$25</f>
        <v>0</v>
      </c>
      <c r="BH82" s="54">
        <f>Vastaukset_raiteet!BG40*Laskenta_raiteet!BH$25</f>
        <v>0</v>
      </c>
      <c r="BI82" s="54">
        <f>Vastaukset_raiteet!BH40*Laskenta_raiteet!BI$25</f>
        <v>0</v>
      </c>
      <c r="BJ82" s="54">
        <f>Vastaukset_raiteet!BI40*Laskenta_raiteet!BJ$25</f>
        <v>0</v>
      </c>
      <c r="BK82" s="54">
        <f>Vastaukset_raiteet!BJ40*Laskenta_raiteet!BK$25</f>
        <v>0</v>
      </c>
      <c r="BL82" s="54">
        <f>Vastaukset_raiteet!BK40*Laskenta_raiteet!BL$25</f>
        <v>0</v>
      </c>
      <c r="BM82" s="54">
        <f>Vastaukset_raiteet!BL40*Laskenta_raiteet!BM$25</f>
        <v>0</v>
      </c>
      <c r="BN82" s="54">
        <f>Vastaukset_raiteet!BM40*Laskenta_raiteet!BN$25</f>
        <v>0</v>
      </c>
      <c r="BO82" s="54">
        <f>Vastaukset_raiteet!BN40*Laskenta_raiteet!BO$25</f>
        <v>0</v>
      </c>
      <c r="BP82" s="54">
        <f>Vastaukset_raiteet!BO40*Laskenta_raiteet!BP$25</f>
        <v>0</v>
      </c>
      <c r="BQ82" s="54">
        <f>Vastaukset_raiteet!BP40*Laskenta_raiteet!BQ$25</f>
        <v>0</v>
      </c>
      <c r="BR82" s="54">
        <f>Vastaukset_raiteet!BQ40*Laskenta_raiteet!BR$25</f>
        <v>0</v>
      </c>
      <c r="BS82" s="54">
        <f>Vastaukset_raiteet!BR40*Laskenta_raiteet!BS$25</f>
        <v>0</v>
      </c>
      <c r="BT82" s="54">
        <f>Vastaukset_raiteet!BS40*Laskenta_raiteet!BT$25</f>
        <v>0</v>
      </c>
      <c r="BU82" s="54">
        <f>Vastaukset_raiteet!BT40*Laskenta_raiteet!BU$25</f>
        <v>0</v>
      </c>
      <c r="BV82" s="54">
        <f>Vastaukset_raiteet!BU40*Laskenta_raiteet!BV$25</f>
        <v>0</v>
      </c>
      <c r="BW82" s="54">
        <f>Vastaukset_raiteet!BV40*Laskenta_raiteet!BW$25</f>
        <v>0</v>
      </c>
      <c r="BX82" s="54">
        <f>Vastaukset_raiteet!BW40*Laskenta_raiteet!BX$25</f>
        <v>0</v>
      </c>
      <c r="BY82" s="54">
        <f>Vastaukset_raiteet!BX40*Laskenta_raiteet!BY$25</f>
        <v>0</v>
      </c>
      <c r="BZ82" s="54">
        <f>Vastaukset_raiteet!BY40*Laskenta_raiteet!BZ$25</f>
        <v>0</v>
      </c>
      <c r="CA82" s="54">
        <f>Vastaukset_raiteet!BZ40*Laskenta_raiteet!CA$25</f>
        <v>0</v>
      </c>
      <c r="CB82" s="54">
        <f>Vastaukset_raiteet!CA40*Laskenta_raiteet!CB$25</f>
        <v>0</v>
      </c>
    </row>
    <row r="83" spans="4:80" x14ac:dyDescent="0.25">
      <c r="D83" s="37" t="s">
        <v>39</v>
      </c>
      <c r="E83" s="113">
        <f t="shared" si="66"/>
        <v>0</v>
      </c>
      <c r="F83" s="54">
        <f>Vastaukset_raiteet!E41*Laskenta_raiteet!F$25</f>
        <v>0</v>
      </c>
      <c r="G83" s="54">
        <f>Vastaukset_raiteet!F41*Laskenta_raiteet!G$25</f>
        <v>0</v>
      </c>
      <c r="H83" s="54">
        <f>Vastaukset_raiteet!G41*Laskenta_raiteet!H$25</f>
        <v>0</v>
      </c>
      <c r="I83" s="54">
        <f>Vastaukset_raiteet!H41*Laskenta_raiteet!I$25</f>
        <v>0</v>
      </c>
      <c r="J83" s="54">
        <f>Vastaukset_raiteet!I41*Laskenta_raiteet!J$25</f>
        <v>0</v>
      </c>
      <c r="K83" s="54">
        <f>Vastaukset_raiteet!J41*Laskenta_raiteet!K$25</f>
        <v>0</v>
      </c>
      <c r="L83" s="54">
        <f>Vastaukset_raiteet!K41*Laskenta_raiteet!L$25</f>
        <v>0</v>
      </c>
      <c r="M83" s="54">
        <f>Vastaukset_raiteet!L41*Laskenta_raiteet!M$25</f>
        <v>0</v>
      </c>
      <c r="N83" s="54">
        <f>Vastaukset_raiteet!M41*Laskenta_raiteet!N$25</f>
        <v>0</v>
      </c>
      <c r="O83" s="54">
        <f>Vastaukset_raiteet!N41*Laskenta_raiteet!O$25</f>
        <v>0</v>
      </c>
      <c r="P83" s="54">
        <f>Vastaukset_raiteet!O41*Laskenta_raiteet!P$25</f>
        <v>0</v>
      </c>
      <c r="Q83" s="54">
        <f>Vastaukset_raiteet!P41*Laskenta_raiteet!Q$25</f>
        <v>0</v>
      </c>
      <c r="R83" s="54">
        <f>Vastaukset_raiteet!Q41*Laskenta_raiteet!R$25</f>
        <v>0</v>
      </c>
      <c r="S83" s="54">
        <f>Vastaukset_raiteet!R41*Laskenta_raiteet!S$25</f>
        <v>0</v>
      </c>
      <c r="T83" s="54">
        <f>Vastaukset_raiteet!S41*Laskenta_raiteet!T$25</f>
        <v>0</v>
      </c>
      <c r="U83" s="54">
        <f>Vastaukset_raiteet!T41*Laskenta_raiteet!U$25</f>
        <v>0</v>
      </c>
      <c r="V83" s="54">
        <f>Vastaukset_raiteet!U41*Laskenta_raiteet!V$25</f>
        <v>0</v>
      </c>
      <c r="W83" s="54">
        <f>Vastaukset_raiteet!V41*Laskenta_raiteet!W$25</f>
        <v>0</v>
      </c>
      <c r="X83" s="54">
        <f>Vastaukset_raiteet!W41*Laskenta_raiteet!X$25</f>
        <v>0</v>
      </c>
      <c r="Y83" s="54">
        <f>Vastaukset_raiteet!X41*Laskenta_raiteet!Y$25</f>
        <v>0</v>
      </c>
      <c r="Z83" s="54">
        <f>Vastaukset_raiteet!Y41*Laskenta_raiteet!Z$25</f>
        <v>0</v>
      </c>
      <c r="AA83" s="54">
        <f>Vastaukset_raiteet!Z41*Laskenta_raiteet!AA$25</f>
        <v>0</v>
      </c>
      <c r="AB83" s="54">
        <f>Vastaukset_raiteet!AA41*Laskenta_raiteet!AB$25</f>
        <v>0</v>
      </c>
      <c r="AC83" s="54">
        <f>Vastaukset_raiteet!AB41*Laskenta_raiteet!AC$25</f>
        <v>0</v>
      </c>
      <c r="AD83" s="54">
        <f>Vastaukset_raiteet!AC41*Laskenta_raiteet!AD$25</f>
        <v>0</v>
      </c>
      <c r="AE83" s="54">
        <f>Vastaukset_raiteet!AD41*Laskenta_raiteet!AE$25</f>
        <v>0</v>
      </c>
      <c r="AF83" s="54">
        <f>Vastaukset_raiteet!AE41*Laskenta_raiteet!AF$25</f>
        <v>0</v>
      </c>
      <c r="AG83" s="54">
        <f>Vastaukset_raiteet!AF41*Laskenta_raiteet!AG$25</f>
        <v>0</v>
      </c>
      <c r="AH83" s="54">
        <f>Vastaukset_raiteet!AG41*Laskenta_raiteet!AH$25</f>
        <v>0</v>
      </c>
      <c r="AI83" s="54">
        <f>Vastaukset_raiteet!AH41*Laskenta_raiteet!AI$25</f>
        <v>0</v>
      </c>
      <c r="AJ83" s="54">
        <f>Vastaukset_raiteet!AI41*Laskenta_raiteet!AJ$25</f>
        <v>0</v>
      </c>
      <c r="AK83" s="54">
        <f>Vastaukset_raiteet!AJ41*Laskenta_raiteet!AK$25</f>
        <v>0</v>
      </c>
      <c r="AL83" s="54">
        <f>Vastaukset_raiteet!AK41*Laskenta_raiteet!AL$25</f>
        <v>0</v>
      </c>
      <c r="AM83" s="54">
        <f>Vastaukset_raiteet!AL41*Laskenta_raiteet!AM$25</f>
        <v>0</v>
      </c>
      <c r="AN83" s="54">
        <f>Vastaukset_raiteet!AM41*Laskenta_raiteet!AN$25</f>
        <v>0</v>
      </c>
      <c r="AO83" s="54">
        <f>Vastaukset_raiteet!AN41*Laskenta_raiteet!AO$25</f>
        <v>0</v>
      </c>
      <c r="AP83" s="54">
        <f>Vastaukset_raiteet!AO41*Laskenta_raiteet!AP$25</f>
        <v>0</v>
      </c>
      <c r="AQ83" s="54">
        <f>Vastaukset_raiteet!AP41*Laskenta_raiteet!AQ$25</f>
        <v>0</v>
      </c>
      <c r="AR83" s="54">
        <f>Vastaukset_raiteet!AQ41*Laskenta_raiteet!AR$25</f>
        <v>0</v>
      </c>
      <c r="AS83" s="54">
        <f>Vastaukset_raiteet!AR41*Laskenta_raiteet!AS$25</f>
        <v>0</v>
      </c>
      <c r="AT83" s="54">
        <f>Vastaukset_raiteet!AS41*Laskenta_raiteet!AT$25</f>
        <v>0</v>
      </c>
      <c r="AU83" s="54">
        <f>Vastaukset_raiteet!AT41*Laskenta_raiteet!AU$25</f>
        <v>0</v>
      </c>
      <c r="AV83" s="54">
        <f>Vastaukset_raiteet!AU41*Laskenta_raiteet!AV$25</f>
        <v>0</v>
      </c>
      <c r="AW83" s="54">
        <f>Vastaukset_raiteet!AV41*Laskenta_raiteet!AW$25</f>
        <v>0</v>
      </c>
      <c r="AX83" s="54">
        <f>Vastaukset_raiteet!AW41*Laskenta_raiteet!AX$25</f>
        <v>0</v>
      </c>
      <c r="AY83" s="54">
        <f>Vastaukset_raiteet!AX41*Laskenta_raiteet!AY$25</f>
        <v>0</v>
      </c>
      <c r="AZ83" s="54">
        <f>Vastaukset_raiteet!AY41*Laskenta_raiteet!AZ$25</f>
        <v>0</v>
      </c>
      <c r="BA83" s="54">
        <f>Vastaukset_raiteet!AZ41*Laskenta_raiteet!BA$25</f>
        <v>0</v>
      </c>
      <c r="BB83" s="54">
        <f>Vastaukset_raiteet!BA41*Laskenta_raiteet!BB$25</f>
        <v>0</v>
      </c>
      <c r="BC83" s="54">
        <f>Vastaukset_raiteet!BB41*Laskenta_raiteet!BC$25</f>
        <v>0</v>
      </c>
      <c r="BD83" s="54">
        <f>Vastaukset_raiteet!BC41*Laskenta_raiteet!BD$25</f>
        <v>0</v>
      </c>
      <c r="BE83" s="54">
        <f>Vastaukset_raiteet!BD41*Laskenta_raiteet!BE$25</f>
        <v>0</v>
      </c>
      <c r="BF83" s="54">
        <f>Vastaukset_raiteet!BE41*Laskenta_raiteet!BF$25</f>
        <v>0</v>
      </c>
      <c r="BG83" s="54">
        <f>Vastaukset_raiteet!BF41*Laskenta_raiteet!BG$25</f>
        <v>0</v>
      </c>
      <c r="BH83" s="54">
        <f>Vastaukset_raiteet!BG41*Laskenta_raiteet!BH$25</f>
        <v>0</v>
      </c>
      <c r="BI83" s="54">
        <f>Vastaukset_raiteet!BH41*Laskenta_raiteet!BI$25</f>
        <v>0</v>
      </c>
      <c r="BJ83" s="54">
        <f>Vastaukset_raiteet!BI41*Laskenta_raiteet!BJ$25</f>
        <v>0</v>
      </c>
      <c r="BK83" s="54">
        <f>Vastaukset_raiteet!BJ41*Laskenta_raiteet!BK$25</f>
        <v>0</v>
      </c>
      <c r="BL83" s="54">
        <f>Vastaukset_raiteet!BK41*Laskenta_raiteet!BL$25</f>
        <v>0</v>
      </c>
      <c r="BM83" s="54">
        <f>Vastaukset_raiteet!BL41*Laskenta_raiteet!BM$25</f>
        <v>0</v>
      </c>
      <c r="BN83" s="54">
        <f>Vastaukset_raiteet!BM41*Laskenta_raiteet!BN$25</f>
        <v>0</v>
      </c>
      <c r="BO83" s="54">
        <f>Vastaukset_raiteet!BN41*Laskenta_raiteet!BO$25</f>
        <v>0</v>
      </c>
      <c r="BP83" s="54">
        <f>Vastaukset_raiteet!BO41*Laskenta_raiteet!BP$25</f>
        <v>0</v>
      </c>
      <c r="BQ83" s="54">
        <f>Vastaukset_raiteet!BP41*Laskenta_raiteet!BQ$25</f>
        <v>0</v>
      </c>
      <c r="BR83" s="54">
        <f>Vastaukset_raiteet!BQ41*Laskenta_raiteet!BR$25</f>
        <v>0</v>
      </c>
      <c r="BS83" s="54">
        <f>Vastaukset_raiteet!BR41*Laskenta_raiteet!BS$25</f>
        <v>0</v>
      </c>
      <c r="BT83" s="54">
        <f>Vastaukset_raiteet!BS41*Laskenta_raiteet!BT$25</f>
        <v>0</v>
      </c>
      <c r="BU83" s="54">
        <f>Vastaukset_raiteet!BT41*Laskenta_raiteet!BU$25</f>
        <v>0</v>
      </c>
      <c r="BV83" s="54">
        <f>Vastaukset_raiteet!BU41*Laskenta_raiteet!BV$25</f>
        <v>0</v>
      </c>
      <c r="BW83" s="54">
        <f>Vastaukset_raiteet!BV41*Laskenta_raiteet!BW$25</f>
        <v>0</v>
      </c>
      <c r="BX83" s="54">
        <f>Vastaukset_raiteet!BW41*Laskenta_raiteet!BX$25</f>
        <v>0</v>
      </c>
      <c r="BY83" s="54">
        <f>Vastaukset_raiteet!BX41*Laskenta_raiteet!BY$25</f>
        <v>0</v>
      </c>
      <c r="BZ83" s="54">
        <f>Vastaukset_raiteet!BY41*Laskenta_raiteet!BZ$25</f>
        <v>0</v>
      </c>
      <c r="CA83" s="54">
        <f>Vastaukset_raiteet!BZ41*Laskenta_raiteet!CA$25</f>
        <v>0</v>
      </c>
      <c r="CB83" s="54">
        <f>Vastaukset_raiteet!CA41*Laskenta_raiteet!CB$25</f>
        <v>0</v>
      </c>
    </row>
    <row r="84" spans="4:80" x14ac:dyDescent="0.25">
      <c r="D84" s="2"/>
    </row>
    <row r="85" spans="4:80" x14ac:dyDescent="0.25">
      <c r="D85" s="2"/>
    </row>
    <row r="86" spans="4:80" x14ac:dyDescent="0.25">
      <c r="D86" s="2"/>
    </row>
    <row r="87" spans="4:80" x14ac:dyDescent="0.25">
      <c r="D87" s="2"/>
    </row>
    <row r="88" spans="4:80" x14ac:dyDescent="0.25">
      <c r="D88" s="2"/>
    </row>
  </sheetData>
  <mergeCells count="5">
    <mergeCell ref="B7:B12"/>
    <mergeCell ref="C16:C20"/>
    <mergeCell ref="B16:B20"/>
    <mergeCell ref="C5:C6"/>
    <mergeCell ref="C10:C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D247-3044-445D-8C0F-7BF3483A3451}">
  <dimension ref="B2:DC53"/>
  <sheetViews>
    <sheetView zoomScaleNormal="100" workbookViewId="0"/>
  </sheetViews>
  <sheetFormatPr defaultColWidth="8.88671875" defaultRowHeight="13.2" x14ac:dyDescent="0.25"/>
  <cols>
    <col min="1" max="1" width="3.33203125" style="50" customWidth="1"/>
    <col min="2" max="2" width="10.6640625" style="50" customWidth="1"/>
    <col min="3" max="3" width="11.33203125" style="50" customWidth="1"/>
    <col min="4" max="4" width="51.6640625" style="50" bestFit="1" customWidth="1"/>
    <col min="5" max="13" width="7.33203125" style="50" bestFit="1" customWidth="1"/>
    <col min="14" max="54" width="8.33203125" style="50" bestFit="1" customWidth="1"/>
    <col min="55" max="16384" width="8.88671875" style="50"/>
  </cols>
  <sheetData>
    <row r="2" spans="2:107" x14ac:dyDescent="0.25">
      <c r="B2" s="51" t="s">
        <v>200</v>
      </c>
      <c r="D2" s="89" t="s">
        <v>207</v>
      </c>
      <c r="E2" s="82" t="str">
        <f>Syöttötiedot_raiteet!E3</f>
        <v>Raide 1</v>
      </c>
      <c r="F2" s="82" t="str">
        <f>Syöttötiedot_raiteet!F3</f>
        <v>Raide 2</v>
      </c>
      <c r="G2" s="82" t="str">
        <f>Syöttötiedot_raiteet!G3</f>
        <v>Raide 3</v>
      </c>
      <c r="H2" s="82" t="str">
        <f>Syöttötiedot_raiteet!H3</f>
        <v>Raide 4</v>
      </c>
      <c r="I2" s="82" t="str">
        <f>Syöttötiedot_raiteet!I3</f>
        <v>Raide 5</v>
      </c>
      <c r="J2" s="82" t="str">
        <f>Syöttötiedot_raiteet!J3</f>
        <v>Raide 6</v>
      </c>
      <c r="K2" s="82" t="str">
        <f>Syöttötiedot_raiteet!K3</f>
        <v>Raide 7</v>
      </c>
      <c r="L2" s="82" t="str">
        <f>Syöttötiedot_raiteet!L3</f>
        <v>Raide 8</v>
      </c>
      <c r="M2" s="82" t="str">
        <f>Syöttötiedot_raiteet!M3</f>
        <v>Raide 9</v>
      </c>
      <c r="N2" s="82" t="str">
        <f>Syöttötiedot_raiteet!N3</f>
        <v>Raide 10</v>
      </c>
      <c r="O2" s="82" t="str">
        <f>Syöttötiedot_raiteet!O3</f>
        <v>Raide 11</v>
      </c>
      <c r="P2" s="82" t="str">
        <f>Syöttötiedot_raiteet!P3</f>
        <v>Raide 12</v>
      </c>
      <c r="Q2" s="82" t="str">
        <f>Syöttötiedot_raiteet!Q3</f>
        <v>Raide 13</v>
      </c>
      <c r="R2" s="82" t="str">
        <f>Syöttötiedot_raiteet!R3</f>
        <v>Raide 14</v>
      </c>
      <c r="S2" s="82" t="str">
        <f>Syöttötiedot_raiteet!S3</f>
        <v>Raide 15</v>
      </c>
      <c r="T2" s="82" t="str">
        <f>Syöttötiedot_raiteet!T3</f>
        <v>Raide 16</v>
      </c>
      <c r="U2" s="82" t="str">
        <f>Syöttötiedot_raiteet!U3</f>
        <v>Raide 17</v>
      </c>
      <c r="V2" s="82" t="str">
        <f>Syöttötiedot_raiteet!V3</f>
        <v>Raide 18</v>
      </c>
      <c r="W2" s="82" t="str">
        <f>Syöttötiedot_raiteet!W3</f>
        <v>Raide 19</v>
      </c>
      <c r="X2" s="82" t="str">
        <f>Syöttötiedot_raiteet!X3</f>
        <v>Raide 20</v>
      </c>
      <c r="Y2" s="82" t="str">
        <f>Syöttötiedot_raiteet!Y3</f>
        <v>Raide 21</v>
      </c>
      <c r="Z2" s="82" t="str">
        <f>Syöttötiedot_raiteet!Z3</f>
        <v>Raide 22</v>
      </c>
      <c r="AA2" s="82" t="str">
        <f>Syöttötiedot_raiteet!AA3</f>
        <v>Raide 23</v>
      </c>
      <c r="AB2" s="82" t="str">
        <f>Syöttötiedot_raiteet!AB3</f>
        <v>Raide 24</v>
      </c>
      <c r="AC2" s="82" t="str">
        <f>Syöttötiedot_raiteet!AC3</f>
        <v>Raide 25</v>
      </c>
      <c r="AD2" s="82" t="str">
        <f>Syöttötiedot_raiteet!AD3</f>
        <v>Raide 26</v>
      </c>
      <c r="AE2" s="82" t="str">
        <f>Syöttötiedot_raiteet!AE3</f>
        <v>Raide 27</v>
      </c>
      <c r="AF2" s="82" t="str">
        <f>Syöttötiedot_raiteet!AF3</f>
        <v>Raide 28</v>
      </c>
      <c r="AG2" s="82" t="str">
        <f>Syöttötiedot_raiteet!AG3</f>
        <v>Raide 29</v>
      </c>
      <c r="AH2" s="82" t="str">
        <f>Syöttötiedot_raiteet!AH3</f>
        <v>Raide 30</v>
      </c>
      <c r="AI2" s="82" t="str">
        <f>Syöttötiedot_raiteet!AI3</f>
        <v>Raide 31</v>
      </c>
      <c r="AJ2" s="82" t="str">
        <f>Syöttötiedot_raiteet!AJ3</f>
        <v>Raide 32</v>
      </c>
      <c r="AK2" s="82" t="str">
        <f>Syöttötiedot_raiteet!AK3</f>
        <v>Raide 33</v>
      </c>
      <c r="AL2" s="82" t="str">
        <f>Syöttötiedot_raiteet!AL3</f>
        <v>Raide 34</v>
      </c>
      <c r="AM2" s="82" t="str">
        <f>Syöttötiedot_raiteet!AM3</f>
        <v>Raide 35</v>
      </c>
      <c r="AN2" s="82" t="str">
        <f>Syöttötiedot_raiteet!AN3</f>
        <v>Raide 36</v>
      </c>
      <c r="AO2" s="82" t="str">
        <f>Syöttötiedot_raiteet!AO3</f>
        <v>Raide 37</v>
      </c>
      <c r="AP2" s="82" t="str">
        <f>Syöttötiedot_raiteet!AP3</f>
        <v>Raide 38</v>
      </c>
      <c r="AQ2" s="82" t="str">
        <f>Syöttötiedot_raiteet!AQ3</f>
        <v>Raide 39</v>
      </c>
      <c r="AR2" s="82" t="str">
        <f>Syöttötiedot_raiteet!AR3</f>
        <v>Raide 40</v>
      </c>
      <c r="AS2" s="82" t="str">
        <f>Syöttötiedot_raiteet!AS3</f>
        <v>Raide 41</v>
      </c>
      <c r="AT2" s="82" t="str">
        <f>Syöttötiedot_raiteet!AT3</f>
        <v>Raide 42</v>
      </c>
      <c r="AU2" s="82" t="str">
        <f>Syöttötiedot_raiteet!AU3</f>
        <v>Raide 43</v>
      </c>
      <c r="AV2" s="82" t="str">
        <f>Syöttötiedot_raiteet!AV3</f>
        <v>Raide 44</v>
      </c>
      <c r="AW2" s="82" t="str">
        <f>Syöttötiedot_raiteet!AW3</f>
        <v>Raide 45</v>
      </c>
      <c r="AX2" s="82" t="str">
        <f>Syöttötiedot_raiteet!AX3</f>
        <v>Raide 46</v>
      </c>
      <c r="AY2" s="82" t="str">
        <f>Syöttötiedot_raiteet!AY3</f>
        <v>Raide 47</v>
      </c>
      <c r="AZ2" s="82" t="str">
        <f>Syöttötiedot_raiteet!AZ3</f>
        <v>Raide 48</v>
      </c>
      <c r="BA2" s="82" t="str">
        <f>Syöttötiedot_raiteet!BA3</f>
        <v>Raide 49</v>
      </c>
      <c r="BB2" s="82" t="str">
        <f>Syöttötiedot_raiteet!BB3</f>
        <v>Raide 50</v>
      </c>
      <c r="BC2" s="82" t="str">
        <f>Syöttötiedot_raiteet!BC3</f>
        <v>Raide 51</v>
      </c>
      <c r="BD2" s="82" t="str">
        <f>Syöttötiedot_raiteet!BD3</f>
        <v>Raide 52</v>
      </c>
      <c r="BE2" s="82" t="str">
        <f>Syöttötiedot_raiteet!BE3</f>
        <v>Raide 53</v>
      </c>
      <c r="BF2" s="82" t="str">
        <f>Syöttötiedot_raiteet!BF3</f>
        <v>Raide 54</v>
      </c>
      <c r="BG2" s="82" t="str">
        <f>Syöttötiedot_raiteet!BG3</f>
        <v>Raide 55</v>
      </c>
      <c r="BH2" s="82" t="str">
        <f>Syöttötiedot_raiteet!BH3</f>
        <v>Raide 56</v>
      </c>
      <c r="BI2" s="82" t="str">
        <f>Syöttötiedot_raiteet!BI3</f>
        <v>Raide 57</v>
      </c>
      <c r="BJ2" s="82" t="str">
        <f>Syöttötiedot_raiteet!BJ3</f>
        <v>Raide 58</v>
      </c>
      <c r="BK2" s="82" t="str">
        <f>Syöttötiedot_raiteet!BK3</f>
        <v>Raide 59</v>
      </c>
      <c r="BL2" s="82" t="str">
        <f>Syöttötiedot_raiteet!BL3</f>
        <v>Raide 60</v>
      </c>
      <c r="BM2" s="82" t="str">
        <f>Syöttötiedot_raiteet!BM3</f>
        <v>Raide 61</v>
      </c>
      <c r="BN2" s="82" t="str">
        <f>Syöttötiedot_raiteet!BN3</f>
        <v>Raide 62</v>
      </c>
      <c r="BO2" s="82" t="str">
        <f>Syöttötiedot_raiteet!BO3</f>
        <v>Raide 63</v>
      </c>
      <c r="BP2" s="82" t="str">
        <f>Syöttötiedot_raiteet!BP3</f>
        <v>Raide 64</v>
      </c>
      <c r="BQ2" s="82" t="str">
        <f>Syöttötiedot_raiteet!BQ3</f>
        <v>Raide 65</v>
      </c>
      <c r="BR2" s="82" t="str">
        <f>Syöttötiedot_raiteet!BR3</f>
        <v>Raide 66</v>
      </c>
      <c r="BS2" s="82" t="str">
        <f>Syöttötiedot_raiteet!BS3</f>
        <v>Raide 67</v>
      </c>
      <c r="BT2" s="82" t="str">
        <f>Syöttötiedot_raiteet!BT3</f>
        <v>Raide 68</v>
      </c>
      <c r="BU2" s="82" t="str">
        <f>Syöttötiedot_raiteet!BU3</f>
        <v>Raide 69</v>
      </c>
      <c r="BV2" s="82" t="str">
        <f>Syöttötiedot_raiteet!BV3</f>
        <v>Raide 70</v>
      </c>
      <c r="BW2" s="82" t="str">
        <f>Syöttötiedot_raiteet!BW3</f>
        <v>Raide 71</v>
      </c>
      <c r="BX2" s="82" t="str">
        <f>Syöttötiedot_raiteet!BX3</f>
        <v>Raide 72</v>
      </c>
      <c r="BY2" s="82" t="str">
        <f>Syöttötiedot_raiteet!BY3</f>
        <v>Raide 73</v>
      </c>
      <c r="BZ2" s="82" t="str">
        <f>Syöttötiedot_raiteet!BZ3</f>
        <v>Raide 74</v>
      </c>
      <c r="CA2" s="82" t="str">
        <f>Syöttötiedot_raiteet!CA3</f>
        <v>Raide 75</v>
      </c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</row>
    <row r="3" spans="2:107" x14ac:dyDescent="0.25">
      <c r="D3" s="50" t="s">
        <v>199</v>
      </c>
      <c r="E3" s="50">
        <f>Syöttötiedot_raiteet!E4</f>
        <v>0</v>
      </c>
      <c r="F3" s="50">
        <f>Syöttötiedot_raiteet!F4</f>
        <v>0</v>
      </c>
      <c r="G3" s="50">
        <f>Syöttötiedot_raiteet!G4</f>
        <v>0</v>
      </c>
      <c r="H3" s="50">
        <f>Syöttötiedot_raiteet!H4</f>
        <v>0</v>
      </c>
      <c r="I3" s="50">
        <f>Syöttötiedot_raiteet!I4</f>
        <v>0</v>
      </c>
      <c r="J3" s="50">
        <f>Syöttötiedot_raiteet!J4</f>
        <v>0</v>
      </c>
      <c r="K3" s="50">
        <f>Syöttötiedot_raiteet!K4</f>
        <v>0</v>
      </c>
      <c r="L3" s="50">
        <f>Syöttötiedot_raiteet!L4</f>
        <v>0</v>
      </c>
      <c r="M3" s="50">
        <f>Syöttötiedot_raiteet!M4</f>
        <v>0</v>
      </c>
      <c r="N3" s="50">
        <f>Syöttötiedot_raiteet!N4</f>
        <v>0</v>
      </c>
      <c r="O3" s="50">
        <f>Syöttötiedot_raiteet!O4</f>
        <v>0</v>
      </c>
      <c r="P3" s="50">
        <f>Syöttötiedot_raiteet!P4</f>
        <v>0</v>
      </c>
      <c r="Q3" s="50">
        <f>Syöttötiedot_raiteet!Q4</f>
        <v>0</v>
      </c>
      <c r="R3" s="50">
        <f>Syöttötiedot_raiteet!R4</f>
        <v>0</v>
      </c>
      <c r="S3" s="50">
        <f>Syöttötiedot_raiteet!S4</f>
        <v>0</v>
      </c>
      <c r="T3" s="50">
        <f>Syöttötiedot_raiteet!T4</f>
        <v>0</v>
      </c>
      <c r="U3" s="50">
        <f>Syöttötiedot_raiteet!U4</f>
        <v>0</v>
      </c>
      <c r="V3" s="50">
        <f>Syöttötiedot_raiteet!V4</f>
        <v>0</v>
      </c>
      <c r="W3" s="50">
        <f>Syöttötiedot_raiteet!W4</f>
        <v>0</v>
      </c>
      <c r="X3" s="50">
        <f>Syöttötiedot_raiteet!X4</f>
        <v>0</v>
      </c>
      <c r="Y3" s="50">
        <f>Syöttötiedot_raiteet!Y4</f>
        <v>0</v>
      </c>
      <c r="Z3" s="50">
        <f>Syöttötiedot_raiteet!Z4</f>
        <v>0</v>
      </c>
      <c r="AA3" s="50">
        <f>Syöttötiedot_raiteet!AA4</f>
        <v>0</v>
      </c>
      <c r="AB3" s="50">
        <f>Syöttötiedot_raiteet!AB4</f>
        <v>0</v>
      </c>
      <c r="AC3" s="50">
        <f>Syöttötiedot_raiteet!AC4</f>
        <v>0</v>
      </c>
      <c r="AD3" s="50">
        <f>Syöttötiedot_raiteet!AD4</f>
        <v>0</v>
      </c>
      <c r="AE3" s="50">
        <f>Syöttötiedot_raiteet!AE4</f>
        <v>0</v>
      </c>
      <c r="AF3" s="50">
        <f>Syöttötiedot_raiteet!AF4</f>
        <v>0</v>
      </c>
      <c r="AG3" s="50">
        <f>Syöttötiedot_raiteet!AG4</f>
        <v>0</v>
      </c>
      <c r="AH3" s="50">
        <f>Syöttötiedot_raiteet!AH4</f>
        <v>0</v>
      </c>
      <c r="AI3" s="50">
        <f>Syöttötiedot_raiteet!AI4</f>
        <v>0</v>
      </c>
      <c r="AJ3" s="50">
        <f>Syöttötiedot_raiteet!AJ4</f>
        <v>0</v>
      </c>
      <c r="AK3" s="50">
        <f>Syöttötiedot_raiteet!AK4</f>
        <v>0</v>
      </c>
      <c r="AL3" s="50">
        <f>Syöttötiedot_raiteet!AL4</f>
        <v>0</v>
      </c>
      <c r="AM3" s="50">
        <f>Syöttötiedot_raiteet!AM4</f>
        <v>0</v>
      </c>
      <c r="AN3" s="50">
        <f>Syöttötiedot_raiteet!AN4</f>
        <v>0</v>
      </c>
      <c r="AO3" s="50">
        <f>Syöttötiedot_raiteet!AO4</f>
        <v>0</v>
      </c>
      <c r="AP3" s="50">
        <f>Syöttötiedot_raiteet!AP4</f>
        <v>0</v>
      </c>
      <c r="AQ3" s="50">
        <f>Syöttötiedot_raiteet!AQ4</f>
        <v>0</v>
      </c>
      <c r="AR3" s="50">
        <f>Syöttötiedot_raiteet!AR4</f>
        <v>0</v>
      </c>
      <c r="AS3" s="50">
        <f>Syöttötiedot_raiteet!AS4</f>
        <v>0</v>
      </c>
      <c r="AT3" s="50">
        <f>Syöttötiedot_raiteet!AT4</f>
        <v>0</v>
      </c>
      <c r="AU3" s="50">
        <f>Syöttötiedot_raiteet!AU4</f>
        <v>0</v>
      </c>
      <c r="AV3" s="50">
        <f>Syöttötiedot_raiteet!AV4</f>
        <v>0</v>
      </c>
      <c r="AW3" s="50">
        <f>Syöttötiedot_raiteet!AW4</f>
        <v>0</v>
      </c>
      <c r="AX3" s="50">
        <f>Syöttötiedot_raiteet!AX4</f>
        <v>0</v>
      </c>
      <c r="AY3" s="50">
        <f>Syöttötiedot_raiteet!AY4</f>
        <v>0</v>
      </c>
      <c r="AZ3" s="50">
        <f>Syöttötiedot_raiteet!AZ4</f>
        <v>0</v>
      </c>
      <c r="BA3" s="50">
        <f>Syöttötiedot_raiteet!BA4</f>
        <v>0</v>
      </c>
      <c r="BB3" s="50">
        <f>Syöttötiedot_raiteet!BB4</f>
        <v>0</v>
      </c>
      <c r="BC3" s="50">
        <f>Syöttötiedot_raiteet!BC4</f>
        <v>0</v>
      </c>
      <c r="BD3" s="50">
        <f>Syöttötiedot_raiteet!BD4</f>
        <v>0</v>
      </c>
      <c r="BE3" s="50">
        <f>Syöttötiedot_raiteet!BE4</f>
        <v>0</v>
      </c>
      <c r="BF3" s="50">
        <f>Syöttötiedot_raiteet!BF4</f>
        <v>0</v>
      </c>
      <c r="BG3" s="50">
        <f>Syöttötiedot_raiteet!BG4</f>
        <v>0</v>
      </c>
      <c r="BH3" s="50">
        <f>Syöttötiedot_raiteet!BH4</f>
        <v>0</v>
      </c>
      <c r="BI3" s="50">
        <f>Syöttötiedot_raiteet!BI4</f>
        <v>0</v>
      </c>
      <c r="BJ3" s="50">
        <f>Syöttötiedot_raiteet!BJ4</f>
        <v>0</v>
      </c>
      <c r="BK3" s="50">
        <f>Syöttötiedot_raiteet!BK4</f>
        <v>0</v>
      </c>
      <c r="BL3" s="50">
        <f>Syöttötiedot_raiteet!BL4</f>
        <v>0</v>
      </c>
      <c r="BM3" s="50">
        <f>Syöttötiedot_raiteet!BM4</f>
        <v>0</v>
      </c>
      <c r="BN3" s="50">
        <f>Syöttötiedot_raiteet!BN4</f>
        <v>0</v>
      </c>
      <c r="BO3" s="50">
        <f>Syöttötiedot_raiteet!BO4</f>
        <v>0</v>
      </c>
      <c r="BP3" s="50">
        <f>Syöttötiedot_raiteet!BP4</f>
        <v>0</v>
      </c>
      <c r="BQ3" s="50">
        <f>Syöttötiedot_raiteet!BQ4</f>
        <v>0</v>
      </c>
      <c r="BR3" s="50">
        <f>Syöttötiedot_raiteet!BR4</f>
        <v>0</v>
      </c>
      <c r="BS3" s="50">
        <f>Syöttötiedot_raiteet!BS4</f>
        <v>0</v>
      </c>
      <c r="BT3" s="50">
        <f>Syöttötiedot_raiteet!BT4</f>
        <v>0</v>
      </c>
      <c r="BU3" s="50">
        <f>Syöttötiedot_raiteet!BU4</f>
        <v>0</v>
      </c>
      <c r="BV3" s="50">
        <f>Syöttötiedot_raiteet!BV4</f>
        <v>0</v>
      </c>
      <c r="BW3" s="50">
        <f>Syöttötiedot_raiteet!BW4</f>
        <v>0</v>
      </c>
      <c r="BX3" s="50">
        <f>Syöttötiedot_raiteet!BX4</f>
        <v>0</v>
      </c>
      <c r="BY3" s="50">
        <f>Syöttötiedot_raiteet!BY4</f>
        <v>0</v>
      </c>
      <c r="BZ3" s="50">
        <f>Syöttötiedot_raiteet!BZ4</f>
        <v>0</v>
      </c>
      <c r="CA3" s="50">
        <f>Syöttötiedot_raiteet!CA4</f>
        <v>0</v>
      </c>
    </row>
    <row r="4" spans="2:107" x14ac:dyDescent="0.25">
      <c r="D4" s="11" t="s">
        <v>88</v>
      </c>
      <c r="E4" s="50">
        <f>Syöttötiedot_raiteet!E5</f>
        <v>0</v>
      </c>
      <c r="F4" s="50">
        <f>Syöttötiedot_raiteet!F5</f>
        <v>0</v>
      </c>
      <c r="G4" s="50">
        <f>Syöttötiedot_raiteet!G5</f>
        <v>0</v>
      </c>
      <c r="H4" s="50">
        <f>Syöttötiedot_raiteet!H5</f>
        <v>0</v>
      </c>
      <c r="I4" s="50">
        <f>Syöttötiedot_raiteet!I5</f>
        <v>0</v>
      </c>
      <c r="J4" s="50">
        <f>Syöttötiedot_raiteet!J5</f>
        <v>0</v>
      </c>
      <c r="K4" s="50">
        <f>Syöttötiedot_raiteet!K5</f>
        <v>0</v>
      </c>
      <c r="L4" s="50">
        <f>Syöttötiedot_raiteet!L5</f>
        <v>0</v>
      </c>
      <c r="M4" s="50">
        <f>Syöttötiedot_raiteet!M5</f>
        <v>0</v>
      </c>
      <c r="N4" s="50">
        <f>Syöttötiedot_raiteet!N5</f>
        <v>0</v>
      </c>
      <c r="O4" s="50">
        <f>Syöttötiedot_raiteet!O5</f>
        <v>0</v>
      </c>
      <c r="P4" s="50">
        <f>Syöttötiedot_raiteet!P5</f>
        <v>0</v>
      </c>
      <c r="Q4" s="50">
        <f>Syöttötiedot_raiteet!Q5</f>
        <v>0</v>
      </c>
      <c r="R4" s="50">
        <f>Syöttötiedot_raiteet!R5</f>
        <v>0</v>
      </c>
      <c r="S4" s="50">
        <f>Syöttötiedot_raiteet!S5</f>
        <v>0</v>
      </c>
      <c r="T4" s="50">
        <f>Syöttötiedot_raiteet!T5</f>
        <v>0</v>
      </c>
      <c r="U4" s="50">
        <f>Syöttötiedot_raiteet!U5</f>
        <v>0</v>
      </c>
      <c r="V4" s="50">
        <f>Syöttötiedot_raiteet!V5</f>
        <v>0</v>
      </c>
      <c r="W4" s="50">
        <f>Syöttötiedot_raiteet!W5</f>
        <v>0</v>
      </c>
      <c r="X4" s="50">
        <f>Syöttötiedot_raiteet!X5</f>
        <v>0</v>
      </c>
      <c r="Y4" s="50">
        <f>Syöttötiedot_raiteet!Y5</f>
        <v>0</v>
      </c>
      <c r="Z4" s="50">
        <f>Syöttötiedot_raiteet!Z5</f>
        <v>0</v>
      </c>
      <c r="AA4" s="50">
        <f>Syöttötiedot_raiteet!AA5</f>
        <v>0</v>
      </c>
      <c r="AB4" s="50">
        <f>Syöttötiedot_raiteet!AB5</f>
        <v>0</v>
      </c>
      <c r="AC4" s="50">
        <f>Syöttötiedot_raiteet!AC5</f>
        <v>0</v>
      </c>
      <c r="AD4" s="50">
        <f>Syöttötiedot_raiteet!AD5</f>
        <v>0</v>
      </c>
      <c r="AE4" s="50">
        <f>Syöttötiedot_raiteet!AE5</f>
        <v>0</v>
      </c>
      <c r="AF4" s="50">
        <f>Syöttötiedot_raiteet!AF5</f>
        <v>0</v>
      </c>
      <c r="AG4" s="50">
        <f>Syöttötiedot_raiteet!AG5</f>
        <v>0</v>
      </c>
      <c r="AH4" s="50">
        <f>Syöttötiedot_raiteet!AH5</f>
        <v>0</v>
      </c>
      <c r="AI4" s="50">
        <f>Syöttötiedot_raiteet!AI5</f>
        <v>0</v>
      </c>
      <c r="AJ4" s="50">
        <f>Syöttötiedot_raiteet!AJ5</f>
        <v>0</v>
      </c>
      <c r="AK4" s="50">
        <f>Syöttötiedot_raiteet!AK5</f>
        <v>0</v>
      </c>
      <c r="AL4" s="50">
        <f>Syöttötiedot_raiteet!AL5</f>
        <v>0</v>
      </c>
      <c r="AM4" s="50">
        <f>Syöttötiedot_raiteet!AM5</f>
        <v>0</v>
      </c>
      <c r="AN4" s="50">
        <f>Syöttötiedot_raiteet!AN5</f>
        <v>0</v>
      </c>
      <c r="AO4" s="50">
        <f>Syöttötiedot_raiteet!AO5</f>
        <v>0</v>
      </c>
      <c r="AP4" s="50">
        <f>Syöttötiedot_raiteet!AP5</f>
        <v>0</v>
      </c>
      <c r="AQ4" s="50">
        <f>Syöttötiedot_raiteet!AQ5</f>
        <v>0</v>
      </c>
      <c r="AR4" s="50">
        <f>Syöttötiedot_raiteet!AR5</f>
        <v>0</v>
      </c>
      <c r="AS4" s="50">
        <f>Syöttötiedot_raiteet!AS5</f>
        <v>0</v>
      </c>
      <c r="AT4" s="50">
        <f>Syöttötiedot_raiteet!AT5</f>
        <v>0</v>
      </c>
      <c r="AU4" s="50">
        <f>Syöttötiedot_raiteet!AU5</f>
        <v>0</v>
      </c>
      <c r="AV4" s="50">
        <f>Syöttötiedot_raiteet!AV5</f>
        <v>0</v>
      </c>
      <c r="AW4" s="50">
        <f>Syöttötiedot_raiteet!AW5</f>
        <v>0</v>
      </c>
      <c r="AX4" s="50">
        <f>Syöttötiedot_raiteet!AX5</f>
        <v>0</v>
      </c>
      <c r="AY4" s="50">
        <f>Syöttötiedot_raiteet!AY5</f>
        <v>0</v>
      </c>
      <c r="AZ4" s="50">
        <f>Syöttötiedot_raiteet!AZ5</f>
        <v>0</v>
      </c>
      <c r="BA4" s="50">
        <f>Syöttötiedot_raiteet!BA5</f>
        <v>0</v>
      </c>
      <c r="BB4" s="50">
        <f>Syöttötiedot_raiteet!BB5</f>
        <v>0</v>
      </c>
      <c r="BC4" s="50">
        <f>Syöttötiedot_raiteet!BC5</f>
        <v>0</v>
      </c>
      <c r="BD4" s="50">
        <f>Syöttötiedot_raiteet!BD5</f>
        <v>0</v>
      </c>
      <c r="BE4" s="50">
        <f>Syöttötiedot_raiteet!BE5</f>
        <v>0</v>
      </c>
      <c r="BF4" s="50">
        <f>Syöttötiedot_raiteet!BF5</f>
        <v>0</v>
      </c>
      <c r="BG4" s="50">
        <f>Syöttötiedot_raiteet!BG5</f>
        <v>0</v>
      </c>
      <c r="BH4" s="50">
        <f>Syöttötiedot_raiteet!BH5</f>
        <v>0</v>
      </c>
      <c r="BI4" s="50">
        <f>Syöttötiedot_raiteet!BI5</f>
        <v>0</v>
      </c>
      <c r="BJ4" s="50">
        <f>Syöttötiedot_raiteet!BJ5</f>
        <v>0</v>
      </c>
      <c r="BK4" s="50">
        <f>Syöttötiedot_raiteet!BK5</f>
        <v>0</v>
      </c>
      <c r="BL4" s="50">
        <f>Syöttötiedot_raiteet!BL5</f>
        <v>0</v>
      </c>
      <c r="BM4" s="50">
        <f>Syöttötiedot_raiteet!BM5</f>
        <v>0</v>
      </c>
      <c r="BN4" s="50">
        <f>Syöttötiedot_raiteet!BN5</f>
        <v>0</v>
      </c>
      <c r="BO4" s="50">
        <f>Syöttötiedot_raiteet!BO5</f>
        <v>0</v>
      </c>
      <c r="BP4" s="50">
        <f>Syöttötiedot_raiteet!BP5</f>
        <v>0</v>
      </c>
      <c r="BQ4" s="50">
        <f>Syöttötiedot_raiteet!BQ5</f>
        <v>0</v>
      </c>
      <c r="BR4" s="50">
        <f>Syöttötiedot_raiteet!BR5</f>
        <v>0</v>
      </c>
      <c r="BS4" s="50">
        <f>Syöttötiedot_raiteet!BS5</f>
        <v>0</v>
      </c>
      <c r="BT4" s="50">
        <f>Syöttötiedot_raiteet!BT5</f>
        <v>0</v>
      </c>
      <c r="BU4" s="50">
        <f>Syöttötiedot_raiteet!BU5</f>
        <v>0</v>
      </c>
      <c r="BV4" s="50">
        <f>Syöttötiedot_raiteet!BV5</f>
        <v>0</v>
      </c>
      <c r="BW4" s="50">
        <f>Syöttötiedot_raiteet!BW5</f>
        <v>0</v>
      </c>
      <c r="BX4" s="50">
        <f>Syöttötiedot_raiteet!BX5</f>
        <v>0</v>
      </c>
      <c r="BY4" s="50">
        <f>Syöttötiedot_raiteet!BY5</f>
        <v>0</v>
      </c>
      <c r="BZ4" s="50">
        <f>Syöttötiedot_raiteet!BZ5</f>
        <v>0</v>
      </c>
      <c r="CA4" s="50">
        <f>Syöttötiedot_raiteet!CA5</f>
        <v>0</v>
      </c>
    </row>
    <row r="5" spans="2:107" x14ac:dyDescent="0.25">
      <c r="C5" s="212" t="s">
        <v>114</v>
      </c>
      <c r="D5" s="90" t="s">
        <v>115</v>
      </c>
      <c r="E5" s="50">
        <v>1</v>
      </c>
      <c r="F5" s="50">
        <v>1</v>
      </c>
      <c r="G5" s="50">
        <v>1</v>
      </c>
      <c r="H5" s="50">
        <v>1</v>
      </c>
      <c r="I5" s="50">
        <v>1</v>
      </c>
      <c r="J5" s="50">
        <v>1</v>
      </c>
      <c r="K5" s="50">
        <v>1</v>
      </c>
      <c r="L5" s="50">
        <v>1</v>
      </c>
      <c r="M5" s="50">
        <v>1</v>
      </c>
      <c r="N5" s="50">
        <v>1</v>
      </c>
      <c r="O5" s="50">
        <v>1</v>
      </c>
      <c r="P5" s="50">
        <v>1</v>
      </c>
      <c r="Q5" s="50">
        <v>1</v>
      </c>
      <c r="R5" s="50">
        <v>1</v>
      </c>
      <c r="S5" s="50">
        <v>1</v>
      </c>
      <c r="T5" s="50">
        <v>1</v>
      </c>
      <c r="U5" s="50">
        <v>1</v>
      </c>
      <c r="V5" s="50">
        <v>1</v>
      </c>
      <c r="W5" s="50">
        <v>1</v>
      </c>
      <c r="X5" s="50">
        <v>1</v>
      </c>
      <c r="Y5" s="50">
        <v>1</v>
      </c>
      <c r="Z5" s="50">
        <v>1</v>
      </c>
      <c r="AA5" s="50">
        <v>1</v>
      </c>
      <c r="AB5" s="50">
        <v>1</v>
      </c>
      <c r="AC5" s="50">
        <v>1</v>
      </c>
      <c r="AD5" s="50">
        <v>1</v>
      </c>
      <c r="AE5" s="50">
        <v>1</v>
      </c>
      <c r="AF5" s="50">
        <v>1</v>
      </c>
      <c r="AG5" s="50">
        <v>1</v>
      </c>
      <c r="AH5" s="50">
        <v>1</v>
      </c>
      <c r="AI5" s="50">
        <v>1</v>
      </c>
      <c r="AJ5" s="50">
        <v>1</v>
      </c>
      <c r="AK5" s="50">
        <v>1</v>
      </c>
      <c r="AL5" s="50">
        <v>1</v>
      </c>
      <c r="AM5" s="50">
        <v>1</v>
      </c>
      <c r="AN5" s="50">
        <v>1</v>
      </c>
      <c r="AO5" s="50">
        <v>1</v>
      </c>
      <c r="AP5" s="50">
        <v>1</v>
      </c>
      <c r="AQ5" s="50">
        <v>1</v>
      </c>
      <c r="AR5" s="50">
        <v>1</v>
      </c>
      <c r="AS5" s="50">
        <v>1</v>
      </c>
      <c r="AT5" s="50">
        <v>1</v>
      </c>
      <c r="AU5" s="50">
        <v>1</v>
      </c>
      <c r="AV5" s="50">
        <v>1</v>
      </c>
      <c r="AW5" s="50">
        <v>1</v>
      </c>
      <c r="AX5" s="50">
        <v>1</v>
      </c>
      <c r="AY5" s="50">
        <v>1</v>
      </c>
      <c r="AZ5" s="50">
        <v>1</v>
      </c>
      <c r="BA5" s="50">
        <v>1</v>
      </c>
      <c r="BB5" s="50">
        <v>1</v>
      </c>
      <c r="BC5" s="50">
        <v>1</v>
      </c>
      <c r="BD5" s="50">
        <v>1</v>
      </c>
      <c r="BE5" s="50">
        <v>1</v>
      </c>
      <c r="BF5" s="50">
        <v>1</v>
      </c>
      <c r="BG5" s="50">
        <v>1</v>
      </c>
      <c r="BH5" s="50">
        <v>1</v>
      </c>
      <c r="BI5" s="50">
        <v>1</v>
      </c>
      <c r="BJ5" s="50">
        <v>1</v>
      </c>
      <c r="BK5" s="50">
        <v>1</v>
      </c>
      <c r="BL5" s="50">
        <v>1</v>
      </c>
      <c r="BM5" s="50">
        <v>1</v>
      </c>
      <c r="BN5" s="50">
        <v>1</v>
      </c>
      <c r="BO5" s="50">
        <v>1</v>
      </c>
      <c r="BP5" s="50">
        <v>1</v>
      </c>
      <c r="BQ5" s="50">
        <v>1</v>
      </c>
      <c r="BR5" s="50">
        <v>1</v>
      </c>
      <c r="BS5" s="50">
        <v>1</v>
      </c>
      <c r="BT5" s="50">
        <v>1</v>
      </c>
      <c r="BU5" s="50">
        <v>1</v>
      </c>
      <c r="BV5" s="50">
        <v>1</v>
      </c>
      <c r="BW5" s="50">
        <v>1</v>
      </c>
      <c r="BX5" s="50">
        <v>1</v>
      </c>
      <c r="BY5" s="50">
        <v>1</v>
      </c>
      <c r="BZ5" s="50">
        <v>1</v>
      </c>
      <c r="CA5" s="50">
        <v>1</v>
      </c>
    </row>
    <row r="6" spans="2:107" x14ac:dyDescent="0.25">
      <c r="C6" s="212"/>
      <c r="D6" s="50" t="s">
        <v>89</v>
      </c>
      <c r="E6" s="53">
        <f>Syöttötiedot_raiteet!E7</f>
        <v>0</v>
      </c>
      <c r="F6" s="53">
        <f>Syöttötiedot_raiteet!F7</f>
        <v>0</v>
      </c>
      <c r="G6" s="53">
        <f>Syöttötiedot_raiteet!G7</f>
        <v>0</v>
      </c>
      <c r="H6" s="53">
        <f>Syöttötiedot_raiteet!H7</f>
        <v>0</v>
      </c>
      <c r="I6" s="53">
        <f>Syöttötiedot_raiteet!I7</f>
        <v>0</v>
      </c>
      <c r="J6" s="53">
        <f>Syöttötiedot_raiteet!J7</f>
        <v>0</v>
      </c>
      <c r="K6" s="53">
        <f>Syöttötiedot_raiteet!K7</f>
        <v>0</v>
      </c>
      <c r="L6" s="53">
        <f>Syöttötiedot_raiteet!L7</f>
        <v>0</v>
      </c>
      <c r="M6" s="53">
        <f>Syöttötiedot_raiteet!M7</f>
        <v>0</v>
      </c>
      <c r="N6" s="53">
        <f>Syöttötiedot_raiteet!N7</f>
        <v>0</v>
      </c>
      <c r="O6" s="53">
        <f>Syöttötiedot_raiteet!O7</f>
        <v>0</v>
      </c>
      <c r="P6" s="53">
        <f>Syöttötiedot_raiteet!P7</f>
        <v>0</v>
      </c>
      <c r="Q6" s="53">
        <f>Syöttötiedot_raiteet!Q7</f>
        <v>0</v>
      </c>
      <c r="R6" s="53">
        <f>Syöttötiedot_raiteet!R7</f>
        <v>0</v>
      </c>
      <c r="S6" s="53">
        <f>Syöttötiedot_raiteet!S7</f>
        <v>0</v>
      </c>
      <c r="T6" s="53">
        <f>Syöttötiedot_raiteet!T7</f>
        <v>0</v>
      </c>
      <c r="U6" s="53">
        <f>Syöttötiedot_raiteet!U7</f>
        <v>0</v>
      </c>
      <c r="V6" s="53">
        <f>Syöttötiedot_raiteet!V7</f>
        <v>0</v>
      </c>
      <c r="W6" s="53">
        <f>Syöttötiedot_raiteet!W7</f>
        <v>0</v>
      </c>
      <c r="X6" s="53">
        <f>Syöttötiedot_raiteet!X7</f>
        <v>0</v>
      </c>
      <c r="Y6" s="53">
        <f>Syöttötiedot_raiteet!Y7</f>
        <v>0</v>
      </c>
      <c r="Z6" s="53">
        <f>Syöttötiedot_raiteet!Z7</f>
        <v>0</v>
      </c>
      <c r="AA6" s="53">
        <f>Syöttötiedot_raiteet!AA7</f>
        <v>0</v>
      </c>
      <c r="AB6" s="53">
        <f>Syöttötiedot_raiteet!AB7</f>
        <v>0</v>
      </c>
      <c r="AC6" s="53">
        <f>Syöttötiedot_raiteet!AC7</f>
        <v>0</v>
      </c>
      <c r="AD6" s="53">
        <f>Syöttötiedot_raiteet!AD7</f>
        <v>0</v>
      </c>
      <c r="AE6" s="53">
        <f>Syöttötiedot_raiteet!AE7</f>
        <v>0</v>
      </c>
      <c r="AF6" s="53">
        <f>Syöttötiedot_raiteet!AF7</f>
        <v>0</v>
      </c>
      <c r="AG6" s="53">
        <f>Syöttötiedot_raiteet!AG7</f>
        <v>0</v>
      </c>
      <c r="AH6" s="53">
        <f>Syöttötiedot_raiteet!AH7</f>
        <v>0</v>
      </c>
      <c r="AI6" s="53">
        <f>Syöttötiedot_raiteet!AI7</f>
        <v>0</v>
      </c>
      <c r="AJ6" s="53">
        <f>Syöttötiedot_raiteet!AJ7</f>
        <v>0</v>
      </c>
      <c r="AK6" s="53">
        <f>Syöttötiedot_raiteet!AK7</f>
        <v>0</v>
      </c>
      <c r="AL6" s="53">
        <f>Syöttötiedot_raiteet!AL7</f>
        <v>0</v>
      </c>
      <c r="AM6" s="53">
        <f>Syöttötiedot_raiteet!AM7</f>
        <v>0</v>
      </c>
      <c r="AN6" s="53">
        <f>Syöttötiedot_raiteet!AN7</f>
        <v>0</v>
      </c>
      <c r="AO6" s="53">
        <f>Syöttötiedot_raiteet!AO7</f>
        <v>0</v>
      </c>
      <c r="AP6" s="53">
        <f>Syöttötiedot_raiteet!AP7</f>
        <v>0</v>
      </c>
      <c r="AQ6" s="53">
        <f>Syöttötiedot_raiteet!AQ7</f>
        <v>0</v>
      </c>
      <c r="AR6" s="53">
        <f>Syöttötiedot_raiteet!AR7</f>
        <v>0</v>
      </c>
      <c r="AS6" s="53">
        <f>Syöttötiedot_raiteet!AS7</f>
        <v>0</v>
      </c>
      <c r="AT6" s="53">
        <f>Syöttötiedot_raiteet!AT7</f>
        <v>0</v>
      </c>
      <c r="AU6" s="53">
        <f>Syöttötiedot_raiteet!AU7</f>
        <v>0</v>
      </c>
      <c r="AV6" s="53">
        <f>Syöttötiedot_raiteet!AV7</f>
        <v>0</v>
      </c>
      <c r="AW6" s="53">
        <f>Syöttötiedot_raiteet!AW7</f>
        <v>0</v>
      </c>
      <c r="AX6" s="53">
        <f>Syöttötiedot_raiteet!AX7</f>
        <v>0</v>
      </c>
      <c r="AY6" s="53">
        <f>Syöttötiedot_raiteet!AY7</f>
        <v>0</v>
      </c>
      <c r="AZ6" s="53">
        <f>Syöttötiedot_raiteet!AZ7</f>
        <v>0</v>
      </c>
      <c r="BA6" s="53">
        <f>Syöttötiedot_raiteet!BA7</f>
        <v>0</v>
      </c>
      <c r="BB6" s="53">
        <f>Syöttötiedot_raiteet!BB7</f>
        <v>0</v>
      </c>
      <c r="BC6" s="53">
        <f>Syöttötiedot_raiteet!BC7</f>
        <v>0</v>
      </c>
      <c r="BD6" s="53">
        <f>Syöttötiedot_raiteet!BD7</f>
        <v>0</v>
      </c>
      <c r="BE6" s="53">
        <f>Syöttötiedot_raiteet!BE7</f>
        <v>0</v>
      </c>
      <c r="BF6" s="53">
        <f>Syöttötiedot_raiteet!BF7</f>
        <v>0</v>
      </c>
      <c r="BG6" s="53">
        <f>Syöttötiedot_raiteet!BG7</f>
        <v>0</v>
      </c>
      <c r="BH6" s="53">
        <f>Syöttötiedot_raiteet!BH7</f>
        <v>0</v>
      </c>
      <c r="BI6" s="53">
        <f>Syöttötiedot_raiteet!BI7</f>
        <v>0</v>
      </c>
      <c r="BJ6" s="53">
        <f>Syöttötiedot_raiteet!BJ7</f>
        <v>0</v>
      </c>
      <c r="BK6" s="53">
        <f>Syöttötiedot_raiteet!BK7</f>
        <v>0</v>
      </c>
      <c r="BL6" s="53">
        <f>Syöttötiedot_raiteet!BL7</f>
        <v>0</v>
      </c>
      <c r="BM6" s="53">
        <f>Syöttötiedot_raiteet!BM7</f>
        <v>0</v>
      </c>
      <c r="BN6" s="53">
        <f>Syöttötiedot_raiteet!BN7</f>
        <v>0</v>
      </c>
      <c r="BO6" s="53">
        <f>Syöttötiedot_raiteet!BO7</f>
        <v>0</v>
      </c>
      <c r="BP6" s="53">
        <f>Syöttötiedot_raiteet!BP7</f>
        <v>0</v>
      </c>
      <c r="BQ6" s="53">
        <f>Syöttötiedot_raiteet!BQ7</f>
        <v>0</v>
      </c>
      <c r="BR6" s="53">
        <f>Syöttötiedot_raiteet!BR7</f>
        <v>0</v>
      </c>
      <c r="BS6" s="53">
        <f>Syöttötiedot_raiteet!BS7</f>
        <v>0</v>
      </c>
      <c r="BT6" s="53">
        <f>Syöttötiedot_raiteet!BT7</f>
        <v>0</v>
      </c>
      <c r="BU6" s="53">
        <f>Syöttötiedot_raiteet!BU7</f>
        <v>0</v>
      </c>
      <c r="BV6" s="53">
        <f>Syöttötiedot_raiteet!BV7</f>
        <v>0</v>
      </c>
      <c r="BW6" s="53">
        <f>Syöttötiedot_raiteet!BW7</f>
        <v>0</v>
      </c>
      <c r="BX6" s="53">
        <f>Syöttötiedot_raiteet!BX7</f>
        <v>0</v>
      </c>
      <c r="BY6" s="53">
        <f>Syöttötiedot_raiteet!BY7</f>
        <v>0</v>
      </c>
      <c r="BZ6" s="53">
        <f>Syöttötiedot_raiteet!BZ7</f>
        <v>0</v>
      </c>
      <c r="CA6" s="53">
        <f>Syöttötiedot_raiteet!CA7</f>
        <v>0</v>
      </c>
    </row>
    <row r="7" spans="2:107" x14ac:dyDescent="0.25">
      <c r="C7" s="212"/>
      <c r="D7" s="50" t="s">
        <v>192</v>
      </c>
      <c r="E7" s="53">
        <f>Syöttötiedot_raiteet!E8</f>
        <v>0</v>
      </c>
      <c r="F7" s="53">
        <f>Syöttötiedot_raiteet!F8</f>
        <v>0</v>
      </c>
      <c r="G7" s="53">
        <f>Syöttötiedot_raiteet!G8</f>
        <v>0</v>
      </c>
      <c r="H7" s="53">
        <f>Syöttötiedot_raiteet!H8</f>
        <v>0</v>
      </c>
      <c r="I7" s="53">
        <f>Syöttötiedot_raiteet!I8</f>
        <v>0</v>
      </c>
      <c r="J7" s="53">
        <f>Syöttötiedot_raiteet!J8</f>
        <v>0</v>
      </c>
      <c r="K7" s="53">
        <f>Syöttötiedot_raiteet!K8</f>
        <v>0</v>
      </c>
      <c r="L7" s="53">
        <f>Syöttötiedot_raiteet!L8</f>
        <v>0</v>
      </c>
      <c r="M7" s="53">
        <f>Syöttötiedot_raiteet!M8</f>
        <v>0</v>
      </c>
      <c r="N7" s="53">
        <f>Syöttötiedot_raiteet!N8</f>
        <v>0</v>
      </c>
      <c r="O7" s="53">
        <f>Syöttötiedot_raiteet!O8</f>
        <v>0</v>
      </c>
      <c r="P7" s="53">
        <f>Syöttötiedot_raiteet!P8</f>
        <v>0</v>
      </c>
      <c r="Q7" s="53">
        <f>Syöttötiedot_raiteet!Q8</f>
        <v>0</v>
      </c>
      <c r="R7" s="53">
        <f>Syöttötiedot_raiteet!R8</f>
        <v>0</v>
      </c>
      <c r="S7" s="53">
        <f>Syöttötiedot_raiteet!S8</f>
        <v>0</v>
      </c>
      <c r="T7" s="53">
        <f>Syöttötiedot_raiteet!T8</f>
        <v>0</v>
      </c>
      <c r="U7" s="53">
        <f>Syöttötiedot_raiteet!U8</f>
        <v>0</v>
      </c>
      <c r="V7" s="53">
        <f>Syöttötiedot_raiteet!V8</f>
        <v>0</v>
      </c>
      <c r="W7" s="53">
        <f>Syöttötiedot_raiteet!W8</f>
        <v>0</v>
      </c>
      <c r="X7" s="53">
        <f>Syöttötiedot_raiteet!X8</f>
        <v>0</v>
      </c>
      <c r="Y7" s="53">
        <f>Syöttötiedot_raiteet!Y8</f>
        <v>0</v>
      </c>
      <c r="Z7" s="53">
        <f>Syöttötiedot_raiteet!Z8</f>
        <v>0</v>
      </c>
      <c r="AA7" s="53">
        <f>Syöttötiedot_raiteet!AA8</f>
        <v>0</v>
      </c>
      <c r="AB7" s="53">
        <f>Syöttötiedot_raiteet!AB8</f>
        <v>0</v>
      </c>
      <c r="AC7" s="53">
        <f>Syöttötiedot_raiteet!AC8</f>
        <v>0</v>
      </c>
      <c r="AD7" s="53">
        <f>Syöttötiedot_raiteet!AD8</f>
        <v>0</v>
      </c>
      <c r="AE7" s="53">
        <f>Syöttötiedot_raiteet!AE8</f>
        <v>0</v>
      </c>
      <c r="AF7" s="53">
        <f>Syöttötiedot_raiteet!AF8</f>
        <v>0</v>
      </c>
      <c r="AG7" s="53">
        <f>Syöttötiedot_raiteet!AG8</f>
        <v>0</v>
      </c>
      <c r="AH7" s="53">
        <f>Syöttötiedot_raiteet!AH8</f>
        <v>0</v>
      </c>
      <c r="AI7" s="53">
        <f>Syöttötiedot_raiteet!AI8</f>
        <v>0</v>
      </c>
      <c r="AJ7" s="53">
        <f>Syöttötiedot_raiteet!AJ8</f>
        <v>0</v>
      </c>
      <c r="AK7" s="53">
        <f>Syöttötiedot_raiteet!AK8</f>
        <v>0</v>
      </c>
      <c r="AL7" s="53">
        <f>Syöttötiedot_raiteet!AL8</f>
        <v>0</v>
      </c>
      <c r="AM7" s="53">
        <f>Syöttötiedot_raiteet!AM8</f>
        <v>0</v>
      </c>
      <c r="AN7" s="53">
        <f>Syöttötiedot_raiteet!AN8</f>
        <v>0</v>
      </c>
      <c r="AO7" s="53">
        <f>Syöttötiedot_raiteet!AO8</f>
        <v>0</v>
      </c>
      <c r="AP7" s="53">
        <f>Syöttötiedot_raiteet!AP8</f>
        <v>0</v>
      </c>
      <c r="AQ7" s="53">
        <f>Syöttötiedot_raiteet!AQ8</f>
        <v>0</v>
      </c>
      <c r="AR7" s="53">
        <f>Syöttötiedot_raiteet!AR8</f>
        <v>0</v>
      </c>
      <c r="AS7" s="53">
        <f>Syöttötiedot_raiteet!AS8</f>
        <v>0</v>
      </c>
      <c r="AT7" s="53">
        <f>Syöttötiedot_raiteet!AT8</f>
        <v>0</v>
      </c>
      <c r="AU7" s="53">
        <f>Syöttötiedot_raiteet!AU8</f>
        <v>0</v>
      </c>
      <c r="AV7" s="53">
        <f>Syöttötiedot_raiteet!AV8</f>
        <v>0</v>
      </c>
      <c r="AW7" s="53">
        <f>Syöttötiedot_raiteet!AW8</f>
        <v>0</v>
      </c>
      <c r="AX7" s="53">
        <f>Syöttötiedot_raiteet!AX8</f>
        <v>0</v>
      </c>
      <c r="AY7" s="53">
        <f>Syöttötiedot_raiteet!AY8</f>
        <v>0</v>
      </c>
      <c r="AZ7" s="53">
        <f>Syöttötiedot_raiteet!AZ8</f>
        <v>0</v>
      </c>
      <c r="BA7" s="53">
        <f>Syöttötiedot_raiteet!BA8</f>
        <v>0</v>
      </c>
      <c r="BB7" s="53">
        <f>Syöttötiedot_raiteet!BB8</f>
        <v>0</v>
      </c>
      <c r="BC7" s="53">
        <f>Syöttötiedot_raiteet!BC8</f>
        <v>0</v>
      </c>
      <c r="BD7" s="53">
        <f>Syöttötiedot_raiteet!BD8</f>
        <v>0</v>
      </c>
      <c r="BE7" s="53">
        <f>Syöttötiedot_raiteet!BE8</f>
        <v>0</v>
      </c>
      <c r="BF7" s="53">
        <f>Syöttötiedot_raiteet!BF8</f>
        <v>0</v>
      </c>
      <c r="BG7" s="53">
        <f>Syöttötiedot_raiteet!BG8</f>
        <v>0</v>
      </c>
      <c r="BH7" s="53">
        <f>Syöttötiedot_raiteet!BH8</f>
        <v>0</v>
      </c>
      <c r="BI7" s="53">
        <f>Syöttötiedot_raiteet!BI8</f>
        <v>0</v>
      </c>
      <c r="BJ7" s="53">
        <f>Syöttötiedot_raiteet!BJ8</f>
        <v>0</v>
      </c>
      <c r="BK7" s="53">
        <f>Syöttötiedot_raiteet!BK8</f>
        <v>0</v>
      </c>
      <c r="BL7" s="53">
        <f>Syöttötiedot_raiteet!BL8</f>
        <v>0</v>
      </c>
      <c r="BM7" s="53">
        <f>Syöttötiedot_raiteet!BM8</f>
        <v>0</v>
      </c>
      <c r="BN7" s="53">
        <f>Syöttötiedot_raiteet!BN8</f>
        <v>0</v>
      </c>
      <c r="BO7" s="53">
        <f>Syöttötiedot_raiteet!BO8</f>
        <v>0</v>
      </c>
      <c r="BP7" s="53">
        <f>Syöttötiedot_raiteet!BP8</f>
        <v>0</v>
      </c>
      <c r="BQ7" s="53">
        <f>Syöttötiedot_raiteet!BQ8</f>
        <v>0</v>
      </c>
      <c r="BR7" s="53">
        <f>Syöttötiedot_raiteet!BR8</f>
        <v>0</v>
      </c>
      <c r="BS7" s="53">
        <f>Syöttötiedot_raiteet!BS8</f>
        <v>0</v>
      </c>
      <c r="BT7" s="53">
        <f>Syöttötiedot_raiteet!BT8</f>
        <v>0</v>
      </c>
      <c r="BU7" s="53">
        <f>Syöttötiedot_raiteet!BU8</f>
        <v>0</v>
      </c>
      <c r="BV7" s="53">
        <f>Syöttötiedot_raiteet!BV8</f>
        <v>0</v>
      </c>
      <c r="BW7" s="53">
        <f>Syöttötiedot_raiteet!BW8</f>
        <v>0</v>
      </c>
      <c r="BX7" s="53">
        <f>Syöttötiedot_raiteet!BX8</f>
        <v>0</v>
      </c>
      <c r="BY7" s="53">
        <f>Syöttötiedot_raiteet!BY8</f>
        <v>0</v>
      </c>
      <c r="BZ7" s="53">
        <f>Syöttötiedot_raiteet!BZ8</f>
        <v>0</v>
      </c>
      <c r="CA7" s="53">
        <f>Syöttötiedot_raiteet!CA8</f>
        <v>0</v>
      </c>
    </row>
    <row r="8" spans="2:107" x14ac:dyDescent="0.25">
      <c r="C8" s="212"/>
      <c r="D8" s="90" t="s">
        <v>125</v>
      </c>
      <c r="E8" s="50">
        <v>1</v>
      </c>
      <c r="F8" s="50">
        <v>1</v>
      </c>
      <c r="G8" s="50">
        <v>1</v>
      </c>
      <c r="H8" s="50">
        <v>1</v>
      </c>
      <c r="I8" s="50">
        <v>1</v>
      </c>
      <c r="J8" s="50">
        <v>1</v>
      </c>
      <c r="K8" s="50">
        <v>1</v>
      </c>
      <c r="L8" s="50">
        <v>1</v>
      </c>
      <c r="M8" s="50">
        <v>1</v>
      </c>
      <c r="N8" s="50">
        <v>1</v>
      </c>
      <c r="O8" s="50">
        <v>1</v>
      </c>
      <c r="P8" s="50">
        <v>1</v>
      </c>
      <c r="Q8" s="50">
        <v>1</v>
      </c>
      <c r="R8" s="50">
        <v>1</v>
      </c>
      <c r="S8" s="50">
        <v>1</v>
      </c>
      <c r="T8" s="50">
        <v>1</v>
      </c>
      <c r="U8" s="50">
        <v>1</v>
      </c>
      <c r="V8" s="50">
        <v>1</v>
      </c>
      <c r="W8" s="50">
        <v>1</v>
      </c>
      <c r="X8" s="50">
        <v>1</v>
      </c>
      <c r="Y8" s="50">
        <v>1</v>
      </c>
      <c r="Z8" s="50">
        <v>1</v>
      </c>
      <c r="AA8" s="50">
        <v>1</v>
      </c>
      <c r="AB8" s="50">
        <v>1</v>
      </c>
      <c r="AC8" s="50">
        <v>1</v>
      </c>
      <c r="AD8" s="50">
        <v>1</v>
      </c>
      <c r="AE8" s="50">
        <v>1</v>
      </c>
      <c r="AF8" s="50">
        <v>1</v>
      </c>
      <c r="AG8" s="50">
        <v>1</v>
      </c>
      <c r="AH8" s="50">
        <v>1</v>
      </c>
      <c r="AI8" s="50">
        <v>1</v>
      </c>
      <c r="AJ8" s="50">
        <v>1</v>
      </c>
      <c r="AK8" s="50">
        <v>1</v>
      </c>
      <c r="AL8" s="50">
        <v>1</v>
      </c>
      <c r="AM8" s="50">
        <v>1</v>
      </c>
      <c r="AN8" s="50">
        <v>1</v>
      </c>
      <c r="AO8" s="50">
        <v>1</v>
      </c>
      <c r="AP8" s="50">
        <v>1</v>
      </c>
      <c r="AQ8" s="50">
        <v>1</v>
      </c>
      <c r="AR8" s="50">
        <v>1</v>
      </c>
      <c r="AS8" s="50">
        <v>1</v>
      </c>
      <c r="AT8" s="50">
        <v>1</v>
      </c>
      <c r="AU8" s="50">
        <v>1</v>
      </c>
      <c r="AV8" s="50">
        <v>1</v>
      </c>
      <c r="AW8" s="50">
        <v>1</v>
      </c>
      <c r="AX8" s="50">
        <v>1</v>
      </c>
      <c r="AY8" s="50">
        <v>1</v>
      </c>
      <c r="AZ8" s="50">
        <v>1</v>
      </c>
      <c r="BA8" s="50">
        <v>1</v>
      </c>
      <c r="BB8" s="50">
        <v>1</v>
      </c>
      <c r="BC8" s="50">
        <v>1</v>
      </c>
      <c r="BD8" s="50">
        <v>1</v>
      </c>
      <c r="BE8" s="50">
        <v>1</v>
      </c>
      <c r="BF8" s="50">
        <v>1</v>
      </c>
      <c r="BG8" s="50">
        <v>1</v>
      </c>
      <c r="BH8" s="50">
        <v>1</v>
      </c>
      <c r="BI8" s="50">
        <v>1</v>
      </c>
      <c r="BJ8" s="50">
        <v>1</v>
      </c>
      <c r="BK8" s="50">
        <v>1</v>
      </c>
      <c r="BL8" s="50">
        <v>1</v>
      </c>
      <c r="BM8" s="50">
        <v>1</v>
      </c>
      <c r="BN8" s="50">
        <v>1</v>
      </c>
      <c r="BO8" s="50">
        <v>1</v>
      </c>
      <c r="BP8" s="50">
        <v>1</v>
      </c>
      <c r="BQ8" s="50">
        <v>1</v>
      </c>
      <c r="BR8" s="50">
        <v>1</v>
      </c>
      <c r="BS8" s="50">
        <v>1</v>
      </c>
      <c r="BT8" s="50">
        <v>1</v>
      </c>
      <c r="BU8" s="50">
        <v>1</v>
      </c>
      <c r="BV8" s="50">
        <v>1</v>
      </c>
      <c r="BW8" s="50">
        <v>1</v>
      </c>
      <c r="BX8" s="50">
        <v>1</v>
      </c>
      <c r="BY8" s="50">
        <v>1</v>
      </c>
      <c r="BZ8" s="50">
        <v>1</v>
      </c>
      <c r="CA8" s="50">
        <v>1</v>
      </c>
    </row>
    <row r="9" spans="2:107" x14ac:dyDescent="0.25">
      <c r="C9" s="211" t="s">
        <v>126</v>
      </c>
      <c r="D9" s="90" t="s">
        <v>90</v>
      </c>
      <c r="E9" s="50">
        <v>1</v>
      </c>
      <c r="F9" s="50">
        <v>1</v>
      </c>
      <c r="G9" s="50">
        <v>1</v>
      </c>
      <c r="H9" s="50">
        <v>1</v>
      </c>
      <c r="I9" s="50">
        <v>1</v>
      </c>
      <c r="J9" s="50">
        <v>1</v>
      </c>
      <c r="K9" s="50">
        <v>1</v>
      </c>
      <c r="L9" s="50">
        <v>1</v>
      </c>
      <c r="M9" s="50">
        <v>1</v>
      </c>
      <c r="N9" s="50">
        <v>1</v>
      </c>
      <c r="O9" s="50">
        <v>1</v>
      </c>
      <c r="P9" s="50">
        <v>1</v>
      </c>
      <c r="Q9" s="50">
        <v>1</v>
      </c>
      <c r="R9" s="50">
        <v>1</v>
      </c>
      <c r="S9" s="50">
        <v>1</v>
      </c>
      <c r="T9" s="50">
        <v>1</v>
      </c>
      <c r="U9" s="50">
        <v>1</v>
      </c>
      <c r="V9" s="50">
        <v>1</v>
      </c>
      <c r="W9" s="50">
        <v>1</v>
      </c>
      <c r="X9" s="50">
        <v>1</v>
      </c>
      <c r="Y9" s="50">
        <v>1</v>
      </c>
      <c r="Z9" s="50">
        <v>1</v>
      </c>
      <c r="AA9" s="50">
        <v>1</v>
      </c>
      <c r="AB9" s="50">
        <v>1</v>
      </c>
      <c r="AC9" s="50">
        <v>1</v>
      </c>
      <c r="AD9" s="50">
        <v>1</v>
      </c>
      <c r="AE9" s="50">
        <v>1</v>
      </c>
      <c r="AF9" s="50">
        <v>1</v>
      </c>
      <c r="AG9" s="50">
        <v>1</v>
      </c>
      <c r="AH9" s="50">
        <v>1</v>
      </c>
      <c r="AI9" s="50">
        <v>1</v>
      </c>
      <c r="AJ9" s="50">
        <v>1</v>
      </c>
      <c r="AK9" s="50">
        <v>1</v>
      </c>
      <c r="AL9" s="50">
        <v>1</v>
      </c>
      <c r="AM9" s="50">
        <v>1</v>
      </c>
      <c r="AN9" s="50">
        <v>1</v>
      </c>
      <c r="AO9" s="50">
        <v>1</v>
      </c>
      <c r="AP9" s="50">
        <v>1</v>
      </c>
      <c r="AQ9" s="50">
        <v>1</v>
      </c>
      <c r="AR9" s="50">
        <v>1</v>
      </c>
      <c r="AS9" s="50">
        <v>1</v>
      </c>
      <c r="AT9" s="50">
        <v>1</v>
      </c>
      <c r="AU9" s="50">
        <v>1</v>
      </c>
      <c r="AV9" s="50">
        <v>1</v>
      </c>
      <c r="AW9" s="50">
        <v>1</v>
      </c>
      <c r="AX9" s="50">
        <v>1</v>
      </c>
      <c r="AY9" s="50">
        <v>1</v>
      </c>
      <c r="AZ9" s="50">
        <v>1</v>
      </c>
      <c r="BA9" s="50">
        <v>1</v>
      </c>
      <c r="BB9" s="50">
        <v>1</v>
      </c>
      <c r="BC9" s="50">
        <v>1</v>
      </c>
      <c r="BD9" s="50">
        <v>1</v>
      </c>
      <c r="BE9" s="50">
        <v>1</v>
      </c>
      <c r="BF9" s="50">
        <v>1</v>
      </c>
      <c r="BG9" s="50">
        <v>1</v>
      </c>
      <c r="BH9" s="50">
        <v>1</v>
      </c>
      <c r="BI9" s="50">
        <v>1</v>
      </c>
      <c r="BJ9" s="50">
        <v>1</v>
      </c>
      <c r="BK9" s="50">
        <v>1</v>
      </c>
      <c r="BL9" s="50">
        <v>1</v>
      </c>
      <c r="BM9" s="50">
        <v>1</v>
      </c>
      <c r="BN9" s="50">
        <v>1</v>
      </c>
      <c r="BO9" s="50">
        <v>1</v>
      </c>
      <c r="BP9" s="50">
        <v>1</v>
      </c>
      <c r="BQ9" s="50">
        <v>1</v>
      </c>
      <c r="BR9" s="50">
        <v>1</v>
      </c>
      <c r="BS9" s="50">
        <v>1</v>
      </c>
      <c r="BT9" s="50">
        <v>1</v>
      </c>
      <c r="BU9" s="50">
        <v>1</v>
      </c>
      <c r="BV9" s="50">
        <v>1</v>
      </c>
      <c r="BW9" s="50">
        <v>1</v>
      </c>
      <c r="BX9" s="50">
        <v>1</v>
      </c>
      <c r="BY9" s="50">
        <v>1</v>
      </c>
      <c r="BZ9" s="50">
        <v>1</v>
      </c>
      <c r="CA9" s="50">
        <v>1</v>
      </c>
    </row>
    <row r="10" spans="2:107" x14ac:dyDescent="0.25">
      <c r="C10" s="211"/>
      <c r="D10" s="90" t="s">
        <v>11</v>
      </c>
      <c r="E10" s="50">
        <v>1</v>
      </c>
      <c r="F10" s="50">
        <v>1</v>
      </c>
      <c r="G10" s="50">
        <v>1</v>
      </c>
      <c r="H10" s="50">
        <v>1</v>
      </c>
      <c r="I10" s="50">
        <v>1</v>
      </c>
      <c r="J10" s="50">
        <v>1</v>
      </c>
      <c r="K10" s="50">
        <v>1</v>
      </c>
      <c r="L10" s="50">
        <v>1</v>
      </c>
      <c r="M10" s="50">
        <v>1</v>
      </c>
      <c r="N10" s="50">
        <v>1</v>
      </c>
      <c r="O10" s="50">
        <v>1</v>
      </c>
      <c r="P10" s="50">
        <v>1</v>
      </c>
      <c r="Q10" s="50">
        <v>1</v>
      </c>
      <c r="R10" s="50">
        <v>1</v>
      </c>
      <c r="S10" s="50">
        <v>1</v>
      </c>
      <c r="T10" s="50">
        <v>1</v>
      </c>
      <c r="U10" s="50">
        <v>1</v>
      </c>
      <c r="V10" s="50">
        <v>1</v>
      </c>
      <c r="W10" s="50">
        <v>1</v>
      </c>
      <c r="X10" s="50">
        <v>1</v>
      </c>
      <c r="Y10" s="50">
        <v>1</v>
      </c>
      <c r="Z10" s="50">
        <v>1</v>
      </c>
      <c r="AA10" s="50">
        <v>1</v>
      </c>
      <c r="AB10" s="50">
        <v>1</v>
      </c>
      <c r="AC10" s="50">
        <v>1</v>
      </c>
      <c r="AD10" s="50">
        <v>1</v>
      </c>
      <c r="AE10" s="50">
        <v>1</v>
      </c>
      <c r="AF10" s="50">
        <v>1</v>
      </c>
      <c r="AG10" s="50">
        <v>1</v>
      </c>
      <c r="AH10" s="50">
        <v>1</v>
      </c>
      <c r="AI10" s="50">
        <v>1</v>
      </c>
      <c r="AJ10" s="50">
        <v>1</v>
      </c>
      <c r="AK10" s="50">
        <v>1</v>
      </c>
      <c r="AL10" s="50">
        <v>1</v>
      </c>
      <c r="AM10" s="50">
        <v>1</v>
      </c>
      <c r="AN10" s="50">
        <v>1</v>
      </c>
      <c r="AO10" s="50">
        <v>1</v>
      </c>
      <c r="AP10" s="50">
        <v>1</v>
      </c>
      <c r="AQ10" s="50">
        <v>1</v>
      </c>
      <c r="AR10" s="50">
        <v>1</v>
      </c>
      <c r="AS10" s="50">
        <v>1</v>
      </c>
      <c r="AT10" s="50">
        <v>1</v>
      </c>
      <c r="AU10" s="50">
        <v>1</v>
      </c>
      <c r="AV10" s="50">
        <v>1</v>
      </c>
      <c r="AW10" s="50">
        <v>1</v>
      </c>
      <c r="AX10" s="50">
        <v>1</v>
      </c>
      <c r="AY10" s="50">
        <v>1</v>
      </c>
      <c r="AZ10" s="50">
        <v>1</v>
      </c>
      <c r="BA10" s="50">
        <v>1</v>
      </c>
      <c r="BB10" s="50">
        <v>1</v>
      </c>
      <c r="BC10" s="50">
        <v>1</v>
      </c>
      <c r="BD10" s="50">
        <v>1</v>
      </c>
      <c r="BE10" s="50">
        <v>1</v>
      </c>
      <c r="BF10" s="50">
        <v>1</v>
      </c>
      <c r="BG10" s="50">
        <v>1</v>
      </c>
      <c r="BH10" s="50">
        <v>1</v>
      </c>
      <c r="BI10" s="50">
        <v>1</v>
      </c>
      <c r="BJ10" s="50">
        <v>1</v>
      </c>
      <c r="BK10" s="50">
        <v>1</v>
      </c>
      <c r="BL10" s="50">
        <v>1</v>
      </c>
      <c r="BM10" s="50">
        <v>1</v>
      </c>
      <c r="BN10" s="50">
        <v>1</v>
      </c>
      <c r="BO10" s="50">
        <v>1</v>
      </c>
      <c r="BP10" s="50">
        <v>1</v>
      </c>
      <c r="BQ10" s="50">
        <v>1</v>
      </c>
      <c r="BR10" s="50">
        <v>1</v>
      </c>
      <c r="BS10" s="50">
        <v>1</v>
      </c>
      <c r="BT10" s="50">
        <v>1</v>
      </c>
      <c r="BU10" s="50">
        <v>1</v>
      </c>
      <c r="BV10" s="50">
        <v>1</v>
      </c>
      <c r="BW10" s="50">
        <v>1</v>
      </c>
      <c r="BX10" s="50">
        <v>1</v>
      </c>
      <c r="BY10" s="50">
        <v>1</v>
      </c>
      <c r="BZ10" s="50">
        <v>1</v>
      </c>
      <c r="CA10" s="50">
        <v>1</v>
      </c>
    </row>
    <row r="11" spans="2:107" x14ac:dyDescent="0.25">
      <c r="C11" s="211"/>
      <c r="D11" s="90" t="s">
        <v>91</v>
      </c>
      <c r="E11" s="50">
        <v>1</v>
      </c>
      <c r="F11" s="50">
        <v>1</v>
      </c>
      <c r="G11" s="50">
        <v>1</v>
      </c>
      <c r="H11" s="50">
        <v>1</v>
      </c>
      <c r="I11" s="50">
        <v>1</v>
      </c>
      <c r="J11" s="50">
        <v>1</v>
      </c>
      <c r="K11" s="50">
        <v>1</v>
      </c>
      <c r="L11" s="50">
        <v>1</v>
      </c>
      <c r="M11" s="50">
        <v>1</v>
      </c>
      <c r="N11" s="50">
        <v>1</v>
      </c>
      <c r="O11" s="50">
        <v>1</v>
      </c>
      <c r="P11" s="50">
        <v>1</v>
      </c>
      <c r="Q11" s="50">
        <v>1</v>
      </c>
      <c r="R11" s="50">
        <v>1</v>
      </c>
      <c r="S11" s="50">
        <v>1</v>
      </c>
      <c r="T11" s="50">
        <v>1</v>
      </c>
      <c r="U11" s="50">
        <v>1</v>
      </c>
      <c r="V11" s="50">
        <v>1</v>
      </c>
      <c r="W11" s="50">
        <v>1</v>
      </c>
      <c r="X11" s="50">
        <v>1</v>
      </c>
      <c r="Y11" s="50">
        <v>1</v>
      </c>
      <c r="Z11" s="50">
        <v>1</v>
      </c>
      <c r="AA11" s="50">
        <v>1</v>
      </c>
      <c r="AB11" s="50">
        <v>1</v>
      </c>
      <c r="AC11" s="50">
        <v>1</v>
      </c>
      <c r="AD11" s="50">
        <v>1</v>
      </c>
      <c r="AE11" s="50">
        <v>1</v>
      </c>
      <c r="AF11" s="50">
        <v>1</v>
      </c>
      <c r="AG11" s="50">
        <v>1</v>
      </c>
      <c r="AH11" s="50">
        <v>1</v>
      </c>
      <c r="AI11" s="50">
        <v>1</v>
      </c>
      <c r="AJ11" s="50">
        <v>1</v>
      </c>
      <c r="AK11" s="50">
        <v>1</v>
      </c>
      <c r="AL11" s="50">
        <v>1</v>
      </c>
      <c r="AM11" s="50">
        <v>1</v>
      </c>
      <c r="AN11" s="50">
        <v>1</v>
      </c>
      <c r="AO11" s="50">
        <v>1</v>
      </c>
      <c r="AP11" s="50">
        <v>1</v>
      </c>
      <c r="AQ11" s="50">
        <v>1</v>
      </c>
      <c r="AR11" s="50">
        <v>1</v>
      </c>
      <c r="AS11" s="50">
        <v>1</v>
      </c>
      <c r="AT11" s="50">
        <v>1</v>
      </c>
      <c r="AU11" s="50">
        <v>1</v>
      </c>
      <c r="AV11" s="50">
        <v>1</v>
      </c>
      <c r="AW11" s="50">
        <v>1</v>
      </c>
      <c r="AX11" s="50">
        <v>1</v>
      </c>
      <c r="AY11" s="50">
        <v>1</v>
      </c>
      <c r="AZ11" s="50">
        <v>1</v>
      </c>
      <c r="BA11" s="50">
        <v>1</v>
      </c>
      <c r="BB11" s="50">
        <v>1</v>
      </c>
      <c r="BC11" s="50">
        <v>1</v>
      </c>
      <c r="BD11" s="50">
        <v>1</v>
      </c>
      <c r="BE11" s="50">
        <v>1</v>
      </c>
      <c r="BF11" s="50">
        <v>1</v>
      </c>
      <c r="BG11" s="50">
        <v>1</v>
      </c>
      <c r="BH11" s="50">
        <v>1</v>
      </c>
      <c r="BI11" s="50">
        <v>1</v>
      </c>
      <c r="BJ11" s="50">
        <v>1</v>
      </c>
      <c r="BK11" s="50">
        <v>1</v>
      </c>
      <c r="BL11" s="50">
        <v>1</v>
      </c>
      <c r="BM11" s="50">
        <v>1</v>
      </c>
      <c r="BN11" s="50">
        <v>1</v>
      </c>
      <c r="BO11" s="50">
        <v>1</v>
      </c>
      <c r="BP11" s="50">
        <v>1</v>
      </c>
      <c r="BQ11" s="50">
        <v>1</v>
      </c>
      <c r="BR11" s="50">
        <v>1</v>
      </c>
      <c r="BS11" s="50">
        <v>1</v>
      </c>
      <c r="BT11" s="50">
        <v>1</v>
      </c>
      <c r="BU11" s="50">
        <v>1</v>
      </c>
      <c r="BV11" s="50">
        <v>1</v>
      </c>
      <c r="BW11" s="50">
        <v>1</v>
      </c>
      <c r="BX11" s="50">
        <v>1</v>
      </c>
      <c r="BY11" s="50">
        <v>1</v>
      </c>
      <c r="BZ11" s="50">
        <v>1</v>
      </c>
      <c r="CA11" s="50">
        <v>1</v>
      </c>
    </row>
    <row r="12" spans="2:107" x14ac:dyDescent="0.25">
      <c r="C12" s="211"/>
      <c r="D12" s="90" t="s">
        <v>92</v>
      </c>
      <c r="E12" s="50">
        <v>1</v>
      </c>
      <c r="F12" s="50">
        <v>1</v>
      </c>
      <c r="G12" s="50">
        <v>1</v>
      </c>
      <c r="H12" s="50">
        <v>1</v>
      </c>
      <c r="I12" s="50">
        <v>1</v>
      </c>
      <c r="J12" s="50">
        <v>1</v>
      </c>
      <c r="K12" s="50">
        <v>1</v>
      </c>
      <c r="L12" s="50">
        <v>1</v>
      </c>
      <c r="M12" s="50">
        <v>1</v>
      </c>
      <c r="N12" s="50">
        <v>1</v>
      </c>
      <c r="O12" s="50">
        <v>1</v>
      </c>
      <c r="P12" s="50">
        <v>1</v>
      </c>
      <c r="Q12" s="50">
        <v>1</v>
      </c>
      <c r="R12" s="50">
        <v>1</v>
      </c>
      <c r="S12" s="50">
        <v>1</v>
      </c>
      <c r="T12" s="50">
        <v>1</v>
      </c>
      <c r="U12" s="50">
        <v>1</v>
      </c>
      <c r="V12" s="50">
        <v>1</v>
      </c>
      <c r="W12" s="50">
        <v>1</v>
      </c>
      <c r="X12" s="50">
        <v>1</v>
      </c>
      <c r="Y12" s="50">
        <v>1</v>
      </c>
      <c r="Z12" s="50">
        <v>1</v>
      </c>
      <c r="AA12" s="50">
        <v>1</v>
      </c>
      <c r="AB12" s="50">
        <v>1</v>
      </c>
      <c r="AC12" s="50">
        <v>1</v>
      </c>
      <c r="AD12" s="50">
        <v>1</v>
      </c>
      <c r="AE12" s="50">
        <v>1</v>
      </c>
      <c r="AF12" s="50">
        <v>1</v>
      </c>
      <c r="AG12" s="50">
        <v>1</v>
      </c>
      <c r="AH12" s="50">
        <v>1</v>
      </c>
      <c r="AI12" s="50">
        <v>1</v>
      </c>
      <c r="AJ12" s="50">
        <v>1</v>
      </c>
      <c r="AK12" s="50">
        <v>1</v>
      </c>
      <c r="AL12" s="50">
        <v>1</v>
      </c>
      <c r="AM12" s="50">
        <v>1</v>
      </c>
      <c r="AN12" s="50">
        <v>1</v>
      </c>
      <c r="AO12" s="50">
        <v>1</v>
      </c>
      <c r="AP12" s="50">
        <v>1</v>
      </c>
      <c r="AQ12" s="50">
        <v>1</v>
      </c>
      <c r="AR12" s="50">
        <v>1</v>
      </c>
      <c r="AS12" s="50">
        <v>1</v>
      </c>
      <c r="AT12" s="50">
        <v>1</v>
      </c>
      <c r="AU12" s="50">
        <v>1</v>
      </c>
      <c r="AV12" s="50">
        <v>1</v>
      </c>
      <c r="AW12" s="50">
        <v>1</v>
      </c>
      <c r="AX12" s="50">
        <v>1</v>
      </c>
      <c r="AY12" s="50">
        <v>1</v>
      </c>
      <c r="AZ12" s="50">
        <v>1</v>
      </c>
      <c r="BA12" s="50">
        <v>1</v>
      </c>
      <c r="BB12" s="50">
        <v>1</v>
      </c>
      <c r="BC12" s="50">
        <v>1</v>
      </c>
      <c r="BD12" s="50">
        <v>1</v>
      </c>
      <c r="BE12" s="50">
        <v>1</v>
      </c>
      <c r="BF12" s="50">
        <v>1</v>
      </c>
      <c r="BG12" s="50">
        <v>1</v>
      </c>
      <c r="BH12" s="50">
        <v>1</v>
      </c>
      <c r="BI12" s="50">
        <v>1</v>
      </c>
      <c r="BJ12" s="50">
        <v>1</v>
      </c>
      <c r="BK12" s="50">
        <v>1</v>
      </c>
      <c r="BL12" s="50">
        <v>1</v>
      </c>
      <c r="BM12" s="50">
        <v>1</v>
      </c>
      <c r="BN12" s="50">
        <v>1</v>
      </c>
      <c r="BO12" s="50">
        <v>1</v>
      </c>
      <c r="BP12" s="50">
        <v>1</v>
      </c>
      <c r="BQ12" s="50">
        <v>1</v>
      </c>
      <c r="BR12" s="50">
        <v>1</v>
      </c>
      <c r="BS12" s="50">
        <v>1</v>
      </c>
      <c r="BT12" s="50">
        <v>1</v>
      </c>
      <c r="BU12" s="50">
        <v>1</v>
      </c>
      <c r="BV12" s="50">
        <v>1</v>
      </c>
      <c r="BW12" s="50">
        <v>1</v>
      </c>
      <c r="BX12" s="50">
        <v>1</v>
      </c>
      <c r="BY12" s="50">
        <v>1</v>
      </c>
      <c r="BZ12" s="50">
        <v>1</v>
      </c>
      <c r="CA12" s="50">
        <v>1</v>
      </c>
    </row>
    <row r="13" spans="2:107" ht="14.4" customHeight="1" x14ac:dyDescent="0.25">
      <c r="B13" s="211" t="s">
        <v>0</v>
      </c>
      <c r="C13" s="69"/>
      <c r="D13" s="90" t="s">
        <v>216</v>
      </c>
      <c r="E13" s="50">
        <v>1</v>
      </c>
      <c r="F13" s="50">
        <v>1</v>
      </c>
      <c r="G13" s="50">
        <v>1</v>
      </c>
      <c r="H13" s="50">
        <v>1</v>
      </c>
      <c r="I13" s="50">
        <v>1</v>
      </c>
      <c r="J13" s="50">
        <v>1</v>
      </c>
      <c r="K13" s="50">
        <v>1</v>
      </c>
      <c r="L13" s="50">
        <v>1</v>
      </c>
      <c r="M13" s="50">
        <v>1</v>
      </c>
      <c r="N13" s="50">
        <v>1</v>
      </c>
      <c r="O13" s="50">
        <v>1</v>
      </c>
      <c r="P13" s="50">
        <v>1</v>
      </c>
      <c r="Q13" s="50">
        <v>1</v>
      </c>
      <c r="R13" s="50">
        <v>1</v>
      </c>
      <c r="S13" s="50">
        <v>1</v>
      </c>
      <c r="T13" s="50">
        <v>1</v>
      </c>
      <c r="U13" s="50">
        <v>1</v>
      </c>
      <c r="V13" s="50">
        <v>1</v>
      </c>
      <c r="W13" s="50">
        <v>1</v>
      </c>
      <c r="X13" s="50">
        <v>1</v>
      </c>
      <c r="Y13" s="50">
        <v>1</v>
      </c>
      <c r="Z13" s="50">
        <v>1</v>
      </c>
      <c r="AA13" s="50">
        <v>1</v>
      </c>
      <c r="AB13" s="50">
        <v>1</v>
      </c>
      <c r="AC13" s="50">
        <v>1</v>
      </c>
      <c r="AD13" s="50">
        <v>1</v>
      </c>
      <c r="AE13" s="50">
        <v>1</v>
      </c>
      <c r="AF13" s="50">
        <v>1</v>
      </c>
      <c r="AG13" s="50">
        <v>1</v>
      </c>
      <c r="AH13" s="50">
        <v>1</v>
      </c>
      <c r="AI13" s="50">
        <v>1</v>
      </c>
      <c r="AJ13" s="50">
        <v>1</v>
      </c>
      <c r="AK13" s="50">
        <v>1</v>
      </c>
      <c r="AL13" s="50">
        <v>1</v>
      </c>
      <c r="AM13" s="50">
        <v>1</v>
      </c>
      <c r="AN13" s="50">
        <v>1</v>
      </c>
      <c r="AO13" s="50">
        <v>1</v>
      </c>
      <c r="AP13" s="50">
        <v>1</v>
      </c>
      <c r="AQ13" s="50">
        <v>1</v>
      </c>
      <c r="AR13" s="50">
        <v>1</v>
      </c>
      <c r="AS13" s="50">
        <v>1</v>
      </c>
      <c r="AT13" s="50">
        <v>1</v>
      </c>
      <c r="AU13" s="50">
        <v>1</v>
      </c>
      <c r="AV13" s="50">
        <v>1</v>
      </c>
      <c r="AW13" s="50">
        <v>1</v>
      </c>
      <c r="AX13" s="50">
        <v>1</v>
      </c>
      <c r="AY13" s="50">
        <v>1</v>
      </c>
      <c r="AZ13" s="50">
        <v>1</v>
      </c>
      <c r="BA13" s="50">
        <v>1</v>
      </c>
      <c r="BB13" s="50">
        <v>1</v>
      </c>
      <c r="BC13" s="50">
        <v>1</v>
      </c>
      <c r="BD13" s="50">
        <v>1</v>
      </c>
      <c r="BE13" s="50">
        <v>1</v>
      </c>
      <c r="BF13" s="50">
        <v>1</v>
      </c>
      <c r="BG13" s="50">
        <v>1</v>
      </c>
      <c r="BH13" s="50">
        <v>1</v>
      </c>
      <c r="BI13" s="50">
        <v>1</v>
      </c>
      <c r="BJ13" s="50">
        <v>1</v>
      </c>
      <c r="BK13" s="50">
        <v>1</v>
      </c>
      <c r="BL13" s="50">
        <v>1</v>
      </c>
      <c r="BM13" s="50">
        <v>1</v>
      </c>
      <c r="BN13" s="50">
        <v>1</v>
      </c>
      <c r="BO13" s="50">
        <v>1</v>
      </c>
      <c r="BP13" s="50">
        <v>1</v>
      </c>
      <c r="BQ13" s="50">
        <v>1</v>
      </c>
      <c r="BR13" s="50">
        <v>1</v>
      </c>
      <c r="BS13" s="50">
        <v>1</v>
      </c>
      <c r="BT13" s="50">
        <v>1</v>
      </c>
      <c r="BU13" s="50">
        <v>1</v>
      </c>
      <c r="BV13" s="50">
        <v>1</v>
      </c>
      <c r="BW13" s="50">
        <v>1</v>
      </c>
      <c r="BX13" s="50">
        <v>1</v>
      </c>
      <c r="BY13" s="50">
        <v>1</v>
      </c>
      <c r="BZ13" s="50">
        <v>1</v>
      </c>
      <c r="CA13" s="50">
        <v>1</v>
      </c>
    </row>
    <row r="14" spans="2:107" x14ac:dyDescent="0.25">
      <c r="B14" s="211"/>
      <c r="C14" s="69"/>
      <c r="D14" s="89" t="s">
        <v>222</v>
      </c>
      <c r="E14" s="50">
        <v>1</v>
      </c>
      <c r="F14" s="50">
        <v>1</v>
      </c>
      <c r="G14" s="50">
        <v>1</v>
      </c>
      <c r="H14" s="50">
        <v>1</v>
      </c>
      <c r="I14" s="50">
        <v>1</v>
      </c>
      <c r="J14" s="50">
        <v>1</v>
      </c>
      <c r="K14" s="50">
        <v>1</v>
      </c>
      <c r="L14" s="50">
        <v>1</v>
      </c>
      <c r="M14" s="50">
        <v>1</v>
      </c>
      <c r="N14" s="50">
        <v>1</v>
      </c>
      <c r="O14" s="50">
        <v>1</v>
      </c>
      <c r="P14" s="50">
        <v>1</v>
      </c>
      <c r="Q14" s="50">
        <v>1</v>
      </c>
      <c r="R14" s="50">
        <v>1</v>
      </c>
      <c r="S14" s="50">
        <v>1</v>
      </c>
      <c r="T14" s="50">
        <v>1</v>
      </c>
      <c r="U14" s="50">
        <v>1</v>
      </c>
      <c r="V14" s="50">
        <v>1</v>
      </c>
      <c r="W14" s="50">
        <v>1</v>
      </c>
      <c r="X14" s="50">
        <v>1</v>
      </c>
      <c r="Y14" s="50">
        <v>1</v>
      </c>
      <c r="Z14" s="50">
        <v>1</v>
      </c>
      <c r="AA14" s="50">
        <v>1</v>
      </c>
      <c r="AB14" s="50">
        <v>1</v>
      </c>
      <c r="AC14" s="50">
        <v>1</v>
      </c>
      <c r="AD14" s="50">
        <v>1</v>
      </c>
      <c r="AE14" s="50">
        <v>1</v>
      </c>
      <c r="AF14" s="50">
        <v>1</v>
      </c>
      <c r="AG14" s="50">
        <v>1</v>
      </c>
      <c r="AH14" s="50">
        <v>1</v>
      </c>
      <c r="AI14" s="50">
        <v>1</v>
      </c>
      <c r="AJ14" s="50">
        <v>1</v>
      </c>
      <c r="AK14" s="50">
        <v>1</v>
      </c>
      <c r="AL14" s="50">
        <v>1</v>
      </c>
      <c r="AM14" s="50">
        <v>1</v>
      </c>
      <c r="AN14" s="50">
        <v>1</v>
      </c>
      <c r="AO14" s="50">
        <v>1</v>
      </c>
      <c r="AP14" s="50">
        <v>1</v>
      </c>
      <c r="AQ14" s="50">
        <v>1</v>
      </c>
      <c r="AR14" s="50">
        <v>1</v>
      </c>
      <c r="AS14" s="50">
        <v>1</v>
      </c>
      <c r="AT14" s="50">
        <v>1</v>
      </c>
      <c r="AU14" s="50">
        <v>1</v>
      </c>
      <c r="AV14" s="50">
        <v>1</v>
      </c>
      <c r="AW14" s="50">
        <v>1</v>
      </c>
      <c r="AX14" s="50">
        <v>1</v>
      </c>
      <c r="AY14" s="50">
        <v>1</v>
      </c>
      <c r="AZ14" s="50">
        <v>1</v>
      </c>
      <c r="BA14" s="50">
        <v>1</v>
      </c>
      <c r="BB14" s="50">
        <v>1</v>
      </c>
      <c r="BC14" s="50">
        <v>1</v>
      </c>
      <c r="BD14" s="50">
        <v>1</v>
      </c>
      <c r="BE14" s="50">
        <v>1</v>
      </c>
      <c r="BF14" s="50">
        <v>1</v>
      </c>
      <c r="BG14" s="50">
        <v>1</v>
      </c>
      <c r="BH14" s="50">
        <v>1</v>
      </c>
      <c r="BI14" s="50">
        <v>1</v>
      </c>
      <c r="BJ14" s="50">
        <v>1</v>
      </c>
      <c r="BK14" s="50">
        <v>1</v>
      </c>
      <c r="BL14" s="50">
        <v>1</v>
      </c>
      <c r="BM14" s="50">
        <v>1</v>
      </c>
      <c r="BN14" s="50">
        <v>1</v>
      </c>
      <c r="BO14" s="50">
        <v>1</v>
      </c>
      <c r="BP14" s="50">
        <v>1</v>
      </c>
      <c r="BQ14" s="50">
        <v>1</v>
      </c>
      <c r="BR14" s="50">
        <v>1</v>
      </c>
      <c r="BS14" s="50">
        <v>1</v>
      </c>
      <c r="BT14" s="50">
        <v>1</v>
      </c>
      <c r="BU14" s="50">
        <v>1</v>
      </c>
      <c r="BV14" s="50">
        <v>1</v>
      </c>
      <c r="BW14" s="50">
        <v>1</v>
      </c>
      <c r="BX14" s="50">
        <v>1</v>
      </c>
      <c r="BY14" s="50">
        <v>1</v>
      </c>
      <c r="BZ14" s="50">
        <v>1</v>
      </c>
      <c r="CA14" s="50">
        <v>1</v>
      </c>
    </row>
    <row r="15" spans="2:107" ht="13.2" customHeight="1" x14ac:dyDescent="0.25">
      <c r="B15" s="211"/>
      <c r="C15" s="212" t="s">
        <v>15</v>
      </c>
      <c r="D15" s="50" t="s">
        <v>16</v>
      </c>
      <c r="E15" s="53">
        <f>Syöttötiedot_raiteet!E18</f>
        <v>0</v>
      </c>
      <c r="F15" s="53">
        <f>Syöttötiedot_raiteet!F18</f>
        <v>0</v>
      </c>
      <c r="G15" s="53">
        <f>Syöttötiedot_raiteet!G18</f>
        <v>0</v>
      </c>
      <c r="H15" s="53">
        <f>Syöttötiedot_raiteet!H18</f>
        <v>0</v>
      </c>
      <c r="I15" s="53">
        <f>Syöttötiedot_raiteet!I18</f>
        <v>0</v>
      </c>
      <c r="J15" s="53">
        <f>Syöttötiedot_raiteet!J18</f>
        <v>0</v>
      </c>
      <c r="K15" s="53">
        <f>Syöttötiedot_raiteet!K18</f>
        <v>0</v>
      </c>
      <c r="L15" s="53">
        <f>Syöttötiedot_raiteet!L18</f>
        <v>0</v>
      </c>
      <c r="M15" s="53">
        <f>Syöttötiedot_raiteet!M18</f>
        <v>0</v>
      </c>
      <c r="N15" s="53">
        <f>Syöttötiedot_raiteet!N18</f>
        <v>0</v>
      </c>
      <c r="O15" s="53">
        <f>Syöttötiedot_raiteet!O18</f>
        <v>0</v>
      </c>
      <c r="P15" s="53">
        <f>Syöttötiedot_raiteet!P18</f>
        <v>0</v>
      </c>
      <c r="Q15" s="53">
        <f>Syöttötiedot_raiteet!Q18</f>
        <v>0</v>
      </c>
      <c r="R15" s="53">
        <f>Syöttötiedot_raiteet!R18</f>
        <v>0</v>
      </c>
      <c r="S15" s="53">
        <f>Syöttötiedot_raiteet!S18</f>
        <v>0</v>
      </c>
      <c r="T15" s="53">
        <f>Syöttötiedot_raiteet!T18</f>
        <v>0</v>
      </c>
      <c r="U15" s="53">
        <f>Syöttötiedot_raiteet!U18</f>
        <v>0</v>
      </c>
      <c r="V15" s="53">
        <f>Syöttötiedot_raiteet!V18</f>
        <v>0</v>
      </c>
      <c r="W15" s="53">
        <f>Syöttötiedot_raiteet!W18</f>
        <v>0</v>
      </c>
      <c r="X15" s="53">
        <f>Syöttötiedot_raiteet!X18</f>
        <v>0</v>
      </c>
      <c r="Y15" s="53">
        <f>Syöttötiedot_raiteet!Y18</f>
        <v>0</v>
      </c>
      <c r="Z15" s="53">
        <f>Syöttötiedot_raiteet!Z18</f>
        <v>0</v>
      </c>
      <c r="AA15" s="53">
        <f>Syöttötiedot_raiteet!AA18</f>
        <v>0</v>
      </c>
      <c r="AB15" s="53">
        <f>Syöttötiedot_raiteet!AB18</f>
        <v>0</v>
      </c>
      <c r="AC15" s="53">
        <f>Syöttötiedot_raiteet!AC18</f>
        <v>0</v>
      </c>
      <c r="AD15" s="53">
        <f>Syöttötiedot_raiteet!AD18</f>
        <v>0</v>
      </c>
      <c r="AE15" s="53">
        <f>Syöttötiedot_raiteet!AE18</f>
        <v>0</v>
      </c>
      <c r="AF15" s="53">
        <f>Syöttötiedot_raiteet!AF18</f>
        <v>0</v>
      </c>
      <c r="AG15" s="53">
        <f>Syöttötiedot_raiteet!AG18</f>
        <v>0</v>
      </c>
      <c r="AH15" s="53">
        <f>Syöttötiedot_raiteet!AH18</f>
        <v>0</v>
      </c>
      <c r="AI15" s="53">
        <f>Syöttötiedot_raiteet!AI18</f>
        <v>0</v>
      </c>
      <c r="AJ15" s="53">
        <f>Syöttötiedot_raiteet!AJ18</f>
        <v>0</v>
      </c>
      <c r="AK15" s="53">
        <f>Syöttötiedot_raiteet!AK18</f>
        <v>0</v>
      </c>
      <c r="AL15" s="53">
        <f>Syöttötiedot_raiteet!AL18</f>
        <v>0</v>
      </c>
      <c r="AM15" s="53">
        <f>Syöttötiedot_raiteet!AM18</f>
        <v>0</v>
      </c>
      <c r="AN15" s="53">
        <f>Syöttötiedot_raiteet!AN18</f>
        <v>0</v>
      </c>
      <c r="AO15" s="53">
        <f>Syöttötiedot_raiteet!AO18</f>
        <v>0</v>
      </c>
      <c r="AP15" s="53">
        <f>Syöttötiedot_raiteet!AP18</f>
        <v>0</v>
      </c>
      <c r="AQ15" s="53">
        <f>Syöttötiedot_raiteet!AQ18</f>
        <v>0</v>
      </c>
      <c r="AR15" s="53">
        <f>Syöttötiedot_raiteet!AR18</f>
        <v>0</v>
      </c>
      <c r="AS15" s="53">
        <f>Syöttötiedot_raiteet!AS18</f>
        <v>0</v>
      </c>
      <c r="AT15" s="53">
        <f>Syöttötiedot_raiteet!AT18</f>
        <v>0</v>
      </c>
      <c r="AU15" s="53">
        <f>Syöttötiedot_raiteet!AU18</f>
        <v>0</v>
      </c>
      <c r="AV15" s="53">
        <f>Syöttötiedot_raiteet!AV18</f>
        <v>0</v>
      </c>
      <c r="AW15" s="53">
        <f>Syöttötiedot_raiteet!AW18</f>
        <v>0</v>
      </c>
      <c r="AX15" s="53">
        <f>Syöttötiedot_raiteet!AX18</f>
        <v>0</v>
      </c>
      <c r="AY15" s="53">
        <f>Syöttötiedot_raiteet!AY18</f>
        <v>0</v>
      </c>
      <c r="AZ15" s="53">
        <f>Syöttötiedot_raiteet!AZ18</f>
        <v>0</v>
      </c>
      <c r="BA15" s="53">
        <f>Syöttötiedot_raiteet!BA18</f>
        <v>0</v>
      </c>
      <c r="BB15" s="53">
        <f>Syöttötiedot_raiteet!BB18</f>
        <v>0</v>
      </c>
      <c r="BC15" s="53">
        <f>Syöttötiedot_raiteet!BC18</f>
        <v>0</v>
      </c>
      <c r="BD15" s="53">
        <f>Syöttötiedot_raiteet!BD18</f>
        <v>0</v>
      </c>
      <c r="BE15" s="53">
        <f>Syöttötiedot_raiteet!BE18</f>
        <v>0</v>
      </c>
      <c r="BF15" s="53">
        <f>Syöttötiedot_raiteet!BF18</f>
        <v>0</v>
      </c>
      <c r="BG15" s="53">
        <f>Syöttötiedot_raiteet!BG18</f>
        <v>0</v>
      </c>
      <c r="BH15" s="53">
        <f>Syöttötiedot_raiteet!BH18</f>
        <v>0</v>
      </c>
      <c r="BI15" s="53">
        <f>Syöttötiedot_raiteet!BI18</f>
        <v>0</v>
      </c>
      <c r="BJ15" s="53">
        <f>Syöttötiedot_raiteet!BJ18</f>
        <v>0</v>
      </c>
      <c r="BK15" s="53">
        <f>Syöttötiedot_raiteet!BK18</f>
        <v>0</v>
      </c>
      <c r="BL15" s="53">
        <f>Syöttötiedot_raiteet!BL18</f>
        <v>0</v>
      </c>
      <c r="BM15" s="53">
        <f>Syöttötiedot_raiteet!BM18</f>
        <v>0</v>
      </c>
      <c r="BN15" s="53">
        <f>Syöttötiedot_raiteet!BN18</f>
        <v>0</v>
      </c>
      <c r="BO15" s="53">
        <f>Syöttötiedot_raiteet!BO18</f>
        <v>0</v>
      </c>
      <c r="BP15" s="53">
        <f>Syöttötiedot_raiteet!BP18</f>
        <v>0</v>
      </c>
      <c r="BQ15" s="53">
        <f>Syöttötiedot_raiteet!BQ18</f>
        <v>0</v>
      </c>
      <c r="BR15" s="53">
        <f>Syöttötiedot_raiteet!BR18</f>
        <v>0</v>
      </c>
      <c r="BS15" s="53">
        <f>Syöttötiedot_raiteet!BS18</f>
        <v>0</v>
      </c>
      <c r="BT15" s="53">
        <f>Syöttötiedot_raiteet!BT18</f>
        <v>0</v>
      </c>
      <c r="BU15" s="53">
        <f>Syöttötiedot_raiteet!BU18</f>
        <v>0</v>
      </c>
      <c r="BV15" s="53">
        <f>Syöttötiedot_raiteet!BV18</f>
        <v>0</v>
      </c>
      <c r="BW15" s="53">
        <f>Syöttötiedot_raiteet!BW18</f>
        <v>0</v>
      </c>
      <c r="BX15" s="53">
        <f>Syöttötiedot_raiteet!BX18</f>
        <v>0</v>
      </c>
      <c r="BY15" s="53">
        <f>Syöttötiedot_raiteet!BY18</f>
        <v>0</v>
      </c>
      <c r="BZ15" s="53">
        <f>Syöttötiedot_raiteet!BZ18</f>
        <v>0</v>
      </c>
      <c r="CA15" s="53">
        <f>Syöttötiedot_raiteet!CA18</f>
        <v>0</v>
      </c>
    </row>
    <row r="16" spans="2:107" x14ac:dyDescent="0.25">
      <c r="B16" s="211"/>
      <c r="C16" s="212"/>
      <c r="D16" s="50" t="s">
        <v>17</v>
      </c>
      <c r="E16" s="53">
        <f>Syöttötiedot_raiteet!E19</f>
        <v>0</v>
      </c>
      <c r="F16" s="53">
        <f>Syöttötiedot_raiteet!F19</f>
        <v>0</v>
      </c>
      <c r="G16" s="53">
        <f>Syöttötiedot_raiteet!G19</f>
        <v>0</v>
      </c>
      <c r="H16" s="53">
        <f>Syöttötiedot_raiteet!H19</f>
        <v>0</v>
      </c>
      <c r="I16" s="53">
        <f>Syöttötiedot_raiteet!I19</f>
        <v>0</v>
      </c>
      <c r="J16" s="53">
        <f>Syöttötiedot_raiteet!J19</f>
        <v>0</v>
      </c>
      <c r="K16" s="53">
        <f>Syöttötiedot_raiteet!K19</f>
        <v>0</v>
      </c>
      <c r="L16" s="53">
        <f>Syöttötiedot_raiteet!L19</f>
        <v>0</v>
      </c>
      <c r="M16" s="53">
        <f>Syöttötiedot_raiteet!M19</f>
        <v>0</v>
      </c>
      <c r="N16" s="53">
        <f>Syöttötiedot_raiteet!N19</f>
        <v>0</v>
      </c>
      <c r="O16" s="53">
        <f>Syöttötiedot_raiteet!O19</f>
        <v>0</v>
      </c>
      <c r="P16" s="53">
        <f>Syöttötiedot_raiteet!P19</f>
        <v>0</v>
      </c>
      <c r="Q16" s="53">
        <f>Syöttötiedot_raiteet!Q19</f>
        <v>0</v>
      </c>
      <c r="R16" s="53">
        <f>Syöttötiedot_raiteet!R19</f>
        <v>0</v>
      </c>
      <c r="S16" s="53">
        <f>Syöttötiedot_raiteet!S19</f>
        <v>0</v>
      </c>
      <c r="T16" s="53">
        <f>Syöttötiedot_raiteet!T19</f>
        <v>0</v>
      </c>
      <c r="U16" s="53">
        <f>Syöttötiedot_raiteet!U19</f>
        <v>0</v>
      </c>
      <c r="V16" s="53">
        <f>Syöttötiedot_raiteet!V19</f>
        <v>0</v>
      </c>
      <c r="W16" s="53">
        <f>Syöttötiedot_raiteet!W19</f>
        <v>0</v>
      </c>
      <c r="X16" s="53">
        <f>Syöttötiedot_raiteet!X19</f>
        <v>0</v>
      </c>
      <c r="Y16" s="53">
        <f>Syöttötiedot_raiteet!Y19</f>
        <v>0</v>
      </c>
      <c r="Z16" s="53">
        <f>Syöttötiedot_raiteet!Z19</f>
        <v>0</v>
      </c>
      <c r="AA16" s="53">
        <f>Syöttötiedot_raiteet!AA19</f>
        <v>0</v>
      </c>
      <c r="AB16" s="53">
        <f>Syöttötiedot_raiteet!AB19</f>
        <v>0</v>
      </c>
      <c r="AC16" s="53">
        <f>Syöttötiedot_raiteet!AC19</f>
        <v>0</v>
      </c>
      <c r="AD16" s="53">
        <f>Syöttötiedot_raiteet!AD19</f>
        <v>0</v>
      </c>
      <c r="AE16" s="53">
        <f>Syöttötiedot_raiteet!AE19</f>
        <v>0</v>
      </c>
      <c r="AF16" s="53">
        <f>Syöttötiedot_raiteet!AF19</f>
        <v>0</v>
      </c>
      <c r="AG16" s="53">
        <f>Syöttötiedot_raiteet!AG19</f>
        <v>0</v>
      </c>
      <c r="AH16" s="53">
        <f>Syöttötiedot_raiteet!AH19</f>
        <v>0</v>
      </c>
      <c r="AI16" s="53">
        <f>Syöttötiedot_raiteet!AI19</f>
        <v>0</v>
      </c>
      <c r="AJ16" s="53">
        <f>Syöttötiedot_raiteet!AJ19</f>
        <v>0</v>
      </c>
      <c r="AK16" s="53">
        <f>Syöttötiedot_raiteet!AK19</f>
        <v>0</v>
      </c>
      <c r="AL16" s="53">
        <f>Syöttötiedot_raiteet!AL19</f>
        <v>0</v>
      </c>
      <c r="AM16" s="53">
        <f>Syöttötiedot_raiteet!AM19</f>
        <v>0</v>
      </c>
      <c r="AN16" s="53">
        <f>Syöttötiedot_raiteet!AN19</f>
        <v>0</v>
      </c>
      <c r="AO16" s="53">
        <f>Syöttötiedot_raiteet!AO19</f>
        <v>0</v>
      </c>
      <c r="AP16" s="53">
        <f>Syöttötiedot_raiteet!AP19</f>
        <v>0</v>
      </c>
      <c r="AQ16" s="53">
        <f>Syöttötiedot_raiteet!AQ19</f>
        <v>0</v>
      </c>
      <c r="AR16" s="53">
        <f>Syöttötiedot_raiteet!AR19</f>
        <v>0</v>
      </c>
      <c r="AS16" s="53">
        <f>Syöttötiedot_raiteet!AS19</f>
        <v>0</v>
      </c>
      <c r="AT16" s="53">
        <f>Syöttötiedot_raiteet!AT19</f>
        <v>0</v>
      </c>
      <c r="AU16" s="53">
        <f>Syöttötiedot_raiteet!AU19</f>
        <v>0</v>
      </c>
      <c r="AV16" s="53">
        <f>Syöttötiedot_raiteet!AV19</f>
        <v>0</v>
      </c>
      <c r="AW16" s="53">
        <f>Syöttötiedot_raiteet!AW19</f>
        <v>0</v>
      </c>
      <c r="AX16" s="53">
        <f>Syöttötiedot_raiteet!AX19</f>
        <v>0</v>
      </c>
      <c r="AY16" s="53">
        <f>Syöttötiedot_raiteet!AY19</f>
        <v>0</v>
      </c>
      <c r="AZ16" s="53">
        <f>Syöttötiedot_raiteet!AZ19</f>
        <v>0</v>
      </c>
      <c r="BA16" s="53">
        <f>Syöttötiedot_raiteet!BA19</f>
        <v>0</v>
      </c>
      <c r="BB16" s="53">
        <f>Syöttötiedot_raiteet!BB19</f>
        <v>0</v>
      </c>
      <c r="BC16" s="53">
        <f>Syöttötiedot_raiteet!BC19</f>
        <v>0</v>
      </c>
      <c r="BD16" s="53">
        <f>Syöttötiedot_raiteet!BD19</f>
        <v>0</v>
      </c>
      <c r="BE16" s="53">
        <f>Syöttötiedot_raiteet!BE19</f>
        <v>0</v>
      </c>
      <c r="BF16" s="53">
        <f>Syöttötiedot_raiteet!BF19</f>
        <v>0</v>
      </c>
      <c r="BG16" s="53">
        <f>Syöttötiedot_raiteet!BG19</f>
        <v>0</v>
      </c>
      <c r="BH16" s="53">
        <f>Syöttötiedot_raiteet!BH19</f>
        <v>0</v>
      </c>
      <c r="BI16" s="53">
        <f>Syöttötiedot_raiteet!BI19</f>
        <v>0</v>
      </c>
      <c r="BJ16" s="53">
        <f>Syöttötiedot_raiteet!BJ19</f>
        <v>0</v>
      </c>
      <c r="BK16" s="53">
        <f>Syöttötiedot_raiteet!BK19</f>
        <v>0</v>
      </c>
      <c r="BL16" s="53">
        <f>Syöttötiedot_raiteet!BL19</f>
        <v>0</v>
      </c>
      <c r="BM16" s="53">
        <f>Syöttötiedot_raiteet!BM19</f>
        <v>0</v>
      </c>
      <c r="BN16" s="53">
        <f>Syöttötiedot_raiteet!BN19</f>
        <v>0</v>
      </c>
      <c r="BO16" s="53">
        <f>Syöttötiedot_raiteet!BO19</f>
        <v>0</v>
      </c>
      <c r="BP16" s="53">
        <f>Syöttötiedot_raiteet!BP19</f>
        <v>0</v>
      </c>
      <c r="BQ16" s="53">
        <f>Syöttötiedot_raiteet!BQ19</f>
        <v>0</v>
      </c>
      <c r="BR16" s="53">
        <f>Syöttötiedot_raiteet!BR19</f>
        <v>0</v>
      </c>
      <c r="BS16" s="53">
        <f>Syöttötiedot_raiteet!BS19</f>
        <v>0</v>
      </c>
      <c r="BT16" s="53">
        <f>Syöttötiedot_raiteet!BT19</f>
        <v>0</v>
      </c>
      <c r="BU16" s="53">
        <f>Syöttötiedot_raiteet!BU19</f>
        <v>0</v>
      </c>
      <c r="BV16" s="53">
        <f>Syöttötiedot_raiteet!BV19</f>
        <v>0</v>
      </c>
      <c r="BW16" s="53">
        <f>Syöttötiedot_raiteet!BW19</f>
        <v>0</v>
      </c>
      <c r="BX16" s="53">
        <f>Syöttötiedot_raiteet!BX19</f>
        <v>0</v>
      </c>
      <c r="BY16" s="53">
        <f>Syöttötiedot_raiteet!BY19</f>
        <v>0</v>
      </c>
      <c r="BZ16" s="53">
        <f>Syöttötiedot_raiteet!BZ19</f>
        <v>0</v>
      </c>
      <c r="CA16" s="53">
        <f>Syöttötiedot_raiteet!CA19</f>
        <v>0</v>
      </c>
    </row>
    <row r="17" spans="2:79" x14ac:dyDescent="0.25">
      <c r="B17" s="211"/>
      <c r="C17" s="212"/>
      <c r="D17" s="50" t="s">
        <v>18</v>
      </c>
      <c r="E17" s="53">
        <f>Syöttötiedot_raiteet!E20</f>
        <v>0</v>
      </c>
      <c r="F17" s="53">
        <f>Syöttötiedot_raiteet!F20</f>
        <v>0</v>
      </c>
      <c r="G17" s="53">
        <f>Syöttötiedot_raiteet!G20</f>
        <v>0</v>
      </c>
      <c r="H17" s="53">
        <f>Syöttötiedot_raiteet!H20</f>
        <v>0</v>
      </c>
      <c r="I17" s="53">
        <f>Syöttötiedot_raiteet!I20</f>
        <v>0</v>
      </c>
      <c r="J17" s="53">
        <f>Syöttötiedot_raiteet!J20</f>
        <v>0</v>
      </c>
      <c r="K17" s="53">
        <f>Syöttötiedot_raiteet!K20</f>
        <v>0</v>
      </c>
      <c r="L17" s="53">
        <f>Syöttötiedot_raiteet!L20</f>
        <v>0</v>
      </c>
      <c r="M17" s="53">
        <f>Syöttötiedot_raiteet!M20</f>
        <v>0</v>
      </c>
      <c r="N17" s="53">
        <f>Syöttötiedot_raiteet!N20</f>
        <v>0</v>
      </c>
      <c r="O17" s="53">
        <f>Syöttötiedot_raiteet!O20</f>
        <v>0</v>
      </c>
      <c r="P17" s="53">
        <f>Syöttötiedot_raiteet!P20</f>
        <v>0</v>
      </c>
      <c r="Q17" s="53">
        <f>Syöttötiedot_raiteet!Q20</f>
        <v>0</v>
      </c>
      <c r="R17" s="53">
        <f>Syöttötiedot_raiteet!R20</f>
        <v>0</v>
      </c>
      <c r="S17" s="53">
        <f>Syöttötiedot_raiteet!S20</f>
        <v>0</v>
      </c>
      <c r="T17" s="53">
        <f>Syöttötiedot_raiteet!T20</f>
        <v>0</v>
      </c>
      <c r="U17" s="53">
        <f>Syöttötiedot_raiteet!U20</f>
        <v>0</v>
      </c>
      <c r="V17" s="53">
        <f>Syöttötiedot_raiteet!V20</f>
        <v>0</v>
      </c>
      <c r="W17" s="53">
        <f>Syöttötiedot_raiteet!W20</f>
        <v>0</v>
      </c>
      <c r="X17" s="53">
        <f>Syöttötiedot_raiteet!X20</f>
        <v>0</v>
      </c>
      <c r="Y17" s="53">
        <f>Syöttötiedot_raiteet!Y20</f>
        <v>0</v>
      </c>
      <c r="Z17" s="53">
        <f>Syöttötiedot_raiteet!Z20</f>
        <v>0</v>
      </c>
      <c r="AA17" s="53">
        <f>Syöttötiedot_raiteet!AA20</f>
        <v>0</v>
      </c>
      <c r="AB17" s="53">
        <f>Syöttötiedot_raiteet!AB20</f>
        <v>0</v>
      </c>
      <c r="AC17" s="53">
        <f>Syöttötiedot_raiteet!AC20</f>
        <v>0</v>
      </c>
      <c r="AD17" s="53">
        <f>Syöttötiedot_raiteet!AD20</f>
        <v>0</v>
      </c>
      <c r="AE17" s="53">
        <f>Syöttötiedot_raiteet!AE20</f>
        <v>0</v>
      </c>
      <c r="AF17" s="53">
        <f>Syöttötiedot_raiteet!AF20</f>
        <v>0</v>
      </c>
      <c r="AG17" s="53">
        <f>Syöttötiedot_raiteet!AG20</f>
        <v>0</v>
      </c>
      <c r="AH17" s="53">
        <f>Syöttötiedot_raiteet!AH20</f>
        <v>0</v>
      </c>
      <c r="AI17" s="53">
        <f>Syöttötiedot_raiteet!AI20</f>
        <v>0</v>
      </c>
      <c r="AJ17" s="53">
        <f>Syöttötiedot_raiteet!AJ20</f>
        <v>0</v>
      </c>
      <c r="AK17" s="53">
        <f>Syöttötiedot_raiteet!AK20</f>
        <v>0</v>
      </c>
      <c r="AL17" s="53">
        <f>Syöttötiedot_raiteet!AL20</f>
        <v>0</v>
      </c>
      <c r="AM17" s="53">
        <f>Syöttötiedot_raiteet!AM20</f>
        <v>0</v>
      </c>
      <c r="AN17" s="53">
        <f>Syöttötiedot_raiteet!AN20</f>
        <v>0</v>
      </c>
      <c r="AO17" s="53">
        <f>Syöttötiedot_raiteet!AO20</f>
        <v>0</v>
      </c>
      <c r="AP17" s="53">
        <f>Syöttötiedot_raiteet!AP20</f>
        <v>0</v>
      </c>
      <c r="AQ17" s="53">
        <f>Syöttötiedot_raiteet!AQ20</f>
        <v>0</v>
      </c>
      <c r="AR17" s="53">
        <f>Syöttötiedot_raiteet!AR20</f>
        <v>0</v>
      </c>
      <c r="AS17" s="53">
        <f>Syöttötiedot_raiteet!AS20</f>
        <v>0</v>
      </c>
      <c r="AT17" s="53">
        <f>Syöttötiedot_raiteet!AT20</f>
        <v>0</v>
      </c>
      <c r="AU17" s="53">
        <f>Syöttötiedot_raiteet!AU20</f>
        <v>0</v>
      </c>
      <c r="AV17" s="53">
        <f>Syöttötiedot_raiteet!AV20</f>
        <v>0</v>
      </c>
      <c r="AW17" s="53">
        <f>Syöttötiedot_raiteet!AW20</f>
        <v>0</v>
      </c>
      <c r="AX17" s="53">
        <f>Syöttötiedot_raiteet!AX20</f>
        <v>0</v>
      </c>
      <c r="AY17" s="53">
        <f>Syöttötiedot_raiteet!AY20</f>
        <v>0</v>
      </c>
      <c r="AZ17" s="53">
        <f>Syöttötiedot_raiteet!AZ20</f>
        <v>0</v>
      </c>
      <c r="BA17" s="53">
        <f>Syöttötiedot_raiteet!BA20</f>
        <v>0</v>
      </c>
      <c r="BB17" s="53">
        <f>Syöttötiedot_raiteet!BB20</f>
        <v>0</v>
      </c>
      <c r="BC17" s="53">
        <f>Syöttötiedot_raiteet!BC20</f>
        <v>0</v>
      </c>
      <c r="BD17" s="53">
        <f>Syöttötiedot_raiteet!BD20</f>
        <v>0</v>
      </c>
      <c r="BE17" s="53">
        <f>Syöttötiedot_raiteet!BE20</f>
        <v>0</v>
      </c>
      <c r="BF17" s="53">
        <f>Syöttötiedot_raiteet!BF20</f>
        <v>0</v>
      </c>
      <c r="BG17" s="53">
        <f>Syöttötiedot_raiteet!BG20</f>
        <v>0</v>
      </c>
      <c r="BH17" s="53">
        <f>Syöttötiedot_raiteet!BH20</f>
        <v>0</v>
      </c>
      <c r="BI17" s="53">
        <f>Syöttötiedot_raiteet!BI20</f>
        <v>0</v>
      </c>
      <c r="BJ17" s="53">
        <f>Syöttötiedot_raiteet!BJ20</f>
        <v>0</v>
      </c>
      <c r="BK17" s="53">
        <f>Syöttötiedot_raiteet!BK20</f>
        <v>0</v>
      </c>
      <c r="BL17" s="53">
        <f>Syöttötiedot_raiteet!BL20</f>
        <v>0</v>
      </c>
      <c r="BM17" s="53">
        <f>Syöttötiedot_raiteet!BM20</f>
        <v>0</v>
      </c>
      <c r="BN17" s="53">
        <f>Syöttötiedot_raiteet!BN20</f>
        <v>0</v>
      </c>
      <c r="BO17" s="53">
        <f>Syöttötiedot_raiteet!BO20</f>
        <v>0</v>
      </c>
      <c r="BP17" s="53">
        <f>Syöttötiedot_raiteet!BP20</f>
        <v>0</v>
      </c>
      <c r="BQ17" s="53">
        <f>Syöttötiedot_raiteet!BQ20</f>
        <v>0</v>
      </c>
      <c r="BR17" s="53">
        <f>Syöttötiedot_raiteet!BR20</f>
        <v>0</v>
      </c>
      <c r="BS17" s="53">
        <f>Syöttötiedot_raiteet!BS20</f>
        <v>0</v>
      </c>
      <c r="BT17" s="53">
        <f>Syöttötiedot_raiteet!BT20</f>
        <v>0</v>
      </c>
      <c r="BU17" s="53">
        <f>Syöttötiedot_raiteet!BU20</f>
        <v>0</v>
      </c>
      <c r="BV17" s="53">
        <f>Syöttötiedot_raiteet!BV20</f>
        <v>0</v>
      </c>
      <c r="BW17" s="53">
        <f>Syöttötiedot_raiteet!BW20</f>
        <v>0</v>
      </c>
      <c r="BX17" s="53">
        <f>Syöttötiedot_raiteet!BX20</f>
        <v>0</v>
      </c>
      <c r="BY17" s="53">
        <f>Syöttötiedot_raiteet!BY20</f>
        <v>0</v>
      </c>
      <c r="BZ17" s="53">
        <f>Syöttötiedot_raiteet!BZ20</f>
        <v>0</v>
      </c>
      <c r="CA17" s="53">
        <f>Syöttötiedot_raiteet!CA20</f>
        <v>0</v>
      </c>
    </row>
    <row r="18" spans="2:79" x14ac:dyDescent="0.25">
      <c r="B18" s="211"/>
      <c r="C18" s="212"/>
      <c r="D18" s="50" t="s">
        <v>19</v>
      </c>
      <c r="E18" s="53">
        <f>Syöttötiedot_raiteet!E21</f>
        <v>0</v>
      </c>
      <c r="F18" s="53">
        <f>Syöttötiedot_raiteet!F21</f>
        <v>0</v>
      </c>
      <c r="G18" s="53">
        <f>Syöttötiedot_raiteet!G21</f>
        <v>0</v>
      </c>
      <c r="H18" s="53">
        <f>Syöttötiedot_raiteet!H21</f>
        <v>0</v>
      </c>
      <c r="I18" s="53">
        <f>Syöttötiedot_raiteet!I21</f>
        <v>0</v>
      </c>
      <c r="J18" s="53">
        <f>Syöttötiedot_raiteet!J21</f>
        <v>0</v>
      </c>
      <c r="K18" s="53">
        <f>Syöttötiedot_raiteet!K21</f>
        <v>0</v>
      </c>
      <c r="L18" s="53">
        <f>Syöttötiedot_raiteet!L21</f>
        <v>0</v>
      </c>
      <c r="M18" s="53">
        <f>Syöttötiedot_raiteet!M21</f>
        <v>0</v>
      </c>
      <c r="N18" s="53">
        <f>Syöttötiedot_raiteet!N21</f>
        <v>0</v>
      </c>
      <c r="O18" s="53">
        <f>Syöttötiedot_raiteet!O21</f>
        <v>0</v>
      </c>
      <c r="P18" s="53">
        <f>Syöttötiedot_raiteet!P21</f>
        <v>0</v>
      </c>
      <c r="Q18" s="53">
        <f>Syöttötiedot_raiteet!Q21</f>
        <v>0</v>
      </c>
      <c r="R18" s="53">
        <f>Syöttötiedot_raiteet!R21</f>
        <v>0</v>
      </c>
      <c r="S18" s="53">
        <f>Syöttötiedot_raiteet!S21</f>
        <v>0</v>
      </c>
      <c r="T18" s="53">
        <f>Syöttötiedot_raiteet!T21</f>
        <v>0</v>
      </c>
      <c r="U18" s="53">
        <f>Syöttötiedot_raiteet!U21</f>
        <v>0</v>
      </c>
      <c r="V18" s="53">
        <f>Syöttötiedot_raiteet!V21</f>
        <v>0</v>
      </c>
      <c r="W18" s="53">
        <f>Syöttötiedot_raiteet!W21</f>
        <v>0</v>
      </c>
      <c r="X18" s="53">
        <f>Syöttötiedot_raiteet!X21</f>
        <v>0</v>
      </c>
      <c r="Y18" s="53">
        <f>Syöttötiedot_raiteet!Y21</f>
        <v>0</v>
      </c>
      <c r="Z18" s="53">
        <f>Syöttötiedot_raiteet!Z21</f>
        <v>0</v>
      </c>
      <c r="AA18" s="53">
        <f>Syöttötiedot_raiteet!AA21</f>
        <v>0</v>
      </c>
      <c r="AB18" s="53">
        <f>Syöttötiedot_raiteet!AB21</f>
        <v>0</v>
      </c>
      <c r="AC18" s="53">
        <f>Syöttötiedot_raiteet!AC21</f>
        <v>0</v>
      </c>
      <c r="AD18" s="53">
        <f>Syöttötiedot_raiteet!AD21</f>
        <v>0</v>
      </c>
      <c r="AE18" s="53">
        <f>Syöttötiedot_raiteet!AE21</f>
        <v>0</v>
      </c>
      <c r="AF18" s="53">
        <f>Syöttötiedot_raiteet!AF21</f>
        <v>0</v>
      </c>
      <c r="AG18" s="53">
        <f>Syöttötiedot_raiteet!AG21</f>
        <v>0</v>
      </c>
      <c r="AH18" s="53">
        <f>Syöttötiedot_raiteet!AH21</f>
        <v>0</v>
      </c>
      <c r="AI18" s="53">
        <f>Syöttötiedot_raiteet!AI21</f>
        <v>0</v>
      </c>
      <c r="AJ18" s="53">
        <f>Syöttötiedot_raiteet!AJ21</f>
        <v>0</v>
      </c>
      <c r="AK18" s="53">
        <f>Syöttötiedot_raiteet!AK21</f>
        <v>0</v>
      </c>
      <c r="AL18" s="53">
        <f>Syöttötiedot_raiteet!AL21</f>
        <v>0</v>
      </c>
      <c r="AM18" s="53">
        <f>Syöttötiedot_raiteet!AM21</f>
        <v>0</v>
      </c>
      <c r="AN18" s="53">
        <f>Syöttötiedot_raiteet!AN21</f>
        <v>0</v>
      </c>
      <c r="AO18" s="53">
        <f>Syöttötiedot_raiteet!AO21</f>
        <v>0</v>
      </c>
      <c r="AP18" s="53">
        <f>Syöttötiedot_raiteet!AP21</f>
        <v>0</v>
      </c>
      <c r="AQ18" s="53">
        <f>Syöttötiedot_raiteet!AQ21</f>
        <v>0</v>
      </c>
      <c r="AR18" s="53">
        <f>Syöttötiedot_raiteet!AR21</f>
        <v>0</v>
      </c>
      <c r="AS18" s="53">
        <f>Syöttötiedot_raiteet!AS21</f>
        <v>0</v>
      </c>
      <c r="AT18" s="53">
        <f>Syöttötiedot_raiteet!AT21</f>
        <v>0</v>
      </c>
      <c r="AU18" s="53">
        <f>Syöttötiedot_raiteet!AU21</f>
        <v>0</v>
      </c>
      <c r="AV18" s="53">
        <f>Syöttötiedot_raiteet!AV21</f>
        <v>0</v>
      </c>
      <c r="AW18" s="53">
        <f>Syöttötiedot_raiteet!AW21</f>
        <v>0</v>
      </c>
      <c r="AX18" s="53">
        <f>Syöttötiedot_raiteet!AX21</f>
        <v>0</v>
      </c>
      <c r="AY18" s="53">
        <f>Syöttötiedot_raiteet!AY21</f>
        <v>0</v>
      </c>
      <c r="AZ18" s="53">
        <f>Syöttötiedot_raiteet!AZ21</f>
        <v>0</v>
      </c>
      <c r="BA18" s="53">
        <f>Syöttötiedot_raiteet!BA21</f>
        <v>0</v>
      </c>
      <c r="BB18" s="53">
        <f>Syöttötiedot_raiteet!BB21</f>
        <v>0</v>
      </c>
      <c r="BC18" s="53">
        <f>Syöttötiedot_raiteet!BC21</f>
        <v>0</v>
      </c>
      <c r="BD18" s="53">
        <f>Syöttötiedot_raiteet!BD21</f>
        <v>0</v>
      </c>
      <c r="BE18" s="53">
        <f>Syöttötiedot_raiteet!BE21</f>
        <v>0</v>
      </c>
      <c r="BF18" s="53">
        <f>Syöttötiedot_raiteet!BF21</f>
        <v>0</v>
      </c>
      <c r="BG18" s="53">
        <f>Syöttötiedot_raiteet!BG21</f>
        <v>0</v>
      </c>
      <c r="BH18" s="53">
        <f>Syöttötiedot_raiteet!BH21</f>
        <v>0</v>
      </c>
      <c r="BI18" s="53">
        <f>Syöttötiedot_raiteet!BI21</f>
        <v>0</v>
      </c>
      <c r="BJ18" s="53">
        <f>Syöttötiedot_raiteet!BJ21</f>
        <v>0</v>
      </c>
      <c r="BK18" s="53">
        <f>Syöttötiedot_raiteet!BK21</f>
        <v>0</v>
      </c>
      <c r="BL18" s="53">
        <f>Syöttötiedot_raiteet!BL21</f>
        <v>0</v>
      </c>
      <c r="BM18" s="53">
        <f>Syöttötiedot_raiteet!BM21</f>
        <v>0</v>
      </c>
      <c r="BN18" s="53">
        <f>Syöttötiedot_raiteet!BN21</f>
        <v>0</v>
      </c>
      <c r="BO18" s="53">
        <f>Syöttötiedot_raiteet!BO21</f>
        <v>0</v>
      </c>
      <c r="BP18" s="53">
        <f>Syöttötiedot_raiteet!BP21</f>
        <v>0</v>
      </c>
      <c r="BQ18" s="53">
        <f>Syöttötiedot_raiteet!BQ21</f>
        <v>0</v>
      </c>
      <c r="BR18" s="53">
        <f>Syöttötiedot_raiteet!BR21</f>
        <v>0</v>
      </c>
      <c r="BS18" s="53">
        <f>Syöttötiedot_raiteet!BS21</f>
        <v>0</v>
      </c>
      <c r="BT18" s="53">
        <f>Syöttötiedot_raiteet!BT21</f>
        <v>0</v>
      </c>
      <c r="BU18" s="53">
        <f>Syöttötiedot_raiteet!BU21</f>
        <v>0</v>
      </c>
      <c r="BV18" s="53">
        <f>Syöttötiedot_raiteet!BV21</f>
        <v>0</v>
      </c>
      <c r="BW18" s="53">
        <f>Syöttötiedot_raiteet!BW21</f>
        <v>0</v>
      </c>
      <c r="BX18" s="53">
        <f>Syöttötiedot_raiteet!BX21</f>
        <v>0</v>
      </c>
      <c r="BY18" s="53">
        <f>Syöttötiedot_raiteet!BY21</f>
        <v>0</v>
      </c>
      <c r="BZ18" s="53">
        <f>Syöttötiedot_raiteet!BZ21</f>
        <v>0</v>
      </c>
      <c r="CA18" s="53">
        <f>Syöttötiedot_raiteet!CA21</f>
        <v>0</v>
      </c>
    </row>
    <row r="19" spans="2:79" x14ac:dyDescent="0.25">
      <c r="B19" s="211"/>
      <c r="C19" s="212"/>
      <c r="D19" s="50" t="s">
        <v>36</v>
      </c>
      <c r="E19" s="53">
        <f>Syöttötiedot_raiteet!E22</f>
        <v>0</v>
      </c>
      <c r="F19" s="53">
        <f>Syöttötiedot_raiteet!F22</f>
        <v>0</v>
      </c>
      <c r="G19" s="53">
        <f>Syöttötiedot_raiteet!G22</f>
        <v>0</v>
      </c>
      <c r="H19" s="53">
        <f>Syöttötiedot_raiteet!H22</f>
        <v>0</v>
      </c>
      <c r="I19" s="53">
        <f>Syöttötiedot_raiteet!I22</f>
        <v>0</v>
      </c>
      <c r="J19" s="53">
        <f>Syöttötiedot_raiteet!J22</f>
        <v>0</v>
      </c>
      <c r="K19" s="53">
        <f>Syöttötiedot_raiteet!K22</f>
        <v>0</v>
      </c>
      <c r="L19" s="53">
        <f>Syöttötiedot_raiteet!L22</f>
        <v>0</v>
      </c>
      <c r="M19" s="53">
        <f>Syöttötiedot_raiteet!M22</f>
        <v>0</v>
      </c>
      <c r="N19" s="53">
        <f>Syöttötiedot_raiteet!N22</f>
        <v>0</v>
      </c>
      <c r="O19" s="53">
        <f>Syöttötiedot_raiteet!O22</f>
        <v>0</v>
      </c>
      <c r="P19" s="53">
        <f>Syöttötiedot_raiteet!P22</f>
        <v>0</v>
      </c>
      <c r="Q19" s="53">
        <f>Syöttötiedot_raiteet!Q22</f>
        <v>0</v>
      </c>
      <c r="R19" s="53">
        <f>Syöttötiedot_raiteet!R22</f>
        <v>0</v>
      </c>
      <c r="S19" s="53">
        <f>Syöttötiedot_raiteet!S22</f>
        <v>0</v>
      </c>
      <c r="T19" s="53">
        <f>Syöttötiedot_raiteet!T22</f>
        <v>0</v>
      </c>
      <c r="U19" s="53">
        <f>Syöttötiedot_raiteet!U22</f>
        <v>0</v>
      </c>
      <c r="V19" s="53">
        <f>Syöttötiedot_raiteet!V22</f>
        <v>0</v>
      </c>
      <c r="W19" s="53">
        <f>Syöttötiedot_raiteet!W22</f>
        <v>0</v>
      </c>
      <c r="X19" s="53">
        <f>Syöttötiedot_raiteet!X22</f>
        <v>0</v>
      </c>
      <c r="Y19" s="53">
        <f>Syöttötiedot_raiteet!Y22</f>
        <v>0</v>
      </c>
      <c r="Z19" s="53">
        <f>Syöttötiedot_raiteet!Z22</f>
        <v>0</v>
      </c>
      <c r="AA19" s="53">
        <f>Syöttötiedot_raiteet!AA22</f>
        <v>0</v>
      </c>
      <c r="AB19" s="53">
        <f>Syöttötiedot_raiteet!AB22</f>
        <v>0</v>
      </c>
      <c r="AC19" s="53">
        <f>Syöttötiedot_raiteet!AC22</f>
        <v>0</v>
      </c>
      <c r="AD19" s="53">
        <f>Syöttötiedot_raiteet!AD22</f>
        <v>0</v>
      </c>
      <c r="AE19" s="53">
        <f>Syöttötiedot_raiteet!AE22</f>
        <v>0</v>
      </c>
      <c r="AF19" s="53">
        <f>Syöttötiedot_raiteet!AF22</f>
        <v>0</v>
      </c>
      <c r="AG19" s="53">
        <f>Syöttötiedot_raiteet!AG22</f>
        <v>0</v>
      </c>
      <c r="AH19" s="53">
        <f>Syöttötiedot_raiteet!AH22</f>
        <v>0</v>
      </c>
      <c r="AI19" s="53">
        <f>Syöttötiedot_raiteet!AI22</f>
        <v>0</v>
      </c>
      <c r="AJ19" s="53">
        <f>Syöttötiedot_raiteet!AJ22</f>
        <v>0</v>
      </c>
      <c r="AK19" s="53">
        <f>Syöttötiedot_raiteet!AK22</f>
        <v>0</v>
      </c>
      <c r="AL19" s="53">
        <f>Syöttötiedot_raiteet!AL22</f>
        <v>0</v>
      </c>
      <c r="AM19" s="53">
        <f>Syöttötiedot_raiteet!AM22</f>
        <v>0</v>
      </c>
      <c r="AN19" s="53">
        <f>Syöttötiedot_raiteet!AN22</f>
        <v>0</v>
      </c>
      <c r="AO19" s="53">
        <f>Syöttötiedot_raiteet!AO22</f>
        <v>0</v>
      </c>
      <c r="AP19" s="53">
        <f>Syöttötiedot_raiteet!AP22</f>
        <v>0</v>
      </c>
      <c r="AQ19" s="53">
        <f>Syöttötiedot_raiteet!AQ22</f>
        <v>0</v>
      </c>
      <c r="AR19" s="53">
        <f>Syöttötiedot_raiteet!AR22</f>
        <v>0</v>
      </c>
      <c r="AS19" s="53">
        <f>Syöttötiedot_raiteet!AS22</f>
        <v>0</v>
      </c>
      <c r="AT19" s="53">
        <f>Syöttötiedot_raiteet!AT22</f>
        <v>0</v>
      </c>
      <c r="AU19" s="53">
        <f>Syöttötiedot_raiteet!AU22</f>
        <v>0</v>
      </c>
      <c r="AV19" s="53">
        <f>Syöttötiedot_raiteet!AV22</f>
        <v>0</v>
      </c>
      <c r="AW19" s="53">
        <f>Syöttötiedot_raiteet!AW22</f>
        <v>0</v>
      </c>
      <c r="AX19" s="53">
        <f>Syöttötiedot_raiteet!AX22</f>
        <v>0</v>
      </c>
      <c r="AY19" s="53">
        <f>Syöttötiedot_raiteet!AY22</f>
        <v>0</v>
      </c>
      <c r="AZ19" s="53">
        <f>Syöttötiedot_raiteet!AZ22</f>
        <v>0</v>
      </c>
      <c r="BA19" s="53">
        <f>Syöttötiedot_raiteet!BA22</f>
        <v>0</v>
      </c>
      <c r="BB19" s="53">
        <f>Syöttötiedot_raiteet!BB22</f>
        <v>0</v>
      </c>
      <c r="BC19" s="53">
        <f>Syöttötiedot_raiteet!BC22</f>
        <v>0</v>
      </c>
      <c r="BD19" s="53">
        <f>Syöttötiedot_raiteet!BD22</f>
        <v>0</v>
      </c>
      <c r="BE19" s="53">
        <f>Syöttötiedot_raiteet!BE22</f>
        <v>0</v>
      </c>
      <c r="BF19" s="53">
        <f>Syöttötiedot_raiteet!BF22</f>
        <v>0</v>
      </c>
      <c r="BG19" s="53">
        <f>Syöttötiedot_raiteet!BG22</f>
        <v>0</v>
      </c>
      <c r="BH19" s="53">
        <f>Syöttötiedot_raiteet!BH22</f>
        <v>0</v>
      </c>
      <c r="BI19" s="53">
        <f>Syöttötiedot_raiteet!BI22</f>
        <v>0</v>
      </c>
      <c r="BJ19" s="53">
        <f>Syöttötiedot_raiteet!BJ22</f>
        <v>0</v>
      </c>
      <c r="BK19" s="53">
        <f>Syöttötiedot_raiteet!BK22</f>
        <v>0</v>
      </c>
      <c r="BL19" s="53">
        <f>Syöttötiedot_raiteet!BL22</f>
        <v>0</v>
      </c>
      <c r="BM19" s="53">
        <f>Syöttötiedot_raiteet!BM22</f>
        <v>0</v>
      </c>
      <c r="BN19" s="53">
        <f>Syöttötiedot_raiteet!BN22</f>
        <v>0</v>
      </c>
      <c r="BO19" s="53">
        <f>Syöttötiedot_raiteet!BO22</f>
        <v>0</v>
      </c>
      <c r="BP19" s="53">
        <f>Syöttötiedot_raiteet!BP22</f>
        <v>0</v>
      </c>
      <c r="BQ19" s="53">
        <f>Syöttötiedot_raiteet!BQ22</f>
        <v>0</v>
      </c>
      <c r="BR19" s="53">
        <f>Syöttötiedot_raiteet!BR22</f>
        <v>0</v>
      </c>
      <c r="BS19" s="53">
        <f>Syöttötiedot_raiteet!BS22</f>
        <v>0</v>
      </c>
      <c r="BT19" s="53">
        <f>Syöttötiedot_raiteet!BT22</f>
        <v>0</v>
      </c>
      <c r="BU19" s="53">
        <f>Syöttötiedot_raiteet!BU22</f>
        <v>0</v>
      </c>
      <c r="BV19" s="53">
        <f>Syöttötiedot_raiteet!BV22</f>
        <v>0</v>
      </c>
      <c r="BW19" s="53">
        <f>Syöttötiedot_raiteet!BW22</f>
        <v>0</v>
      </c>
      <c r="BX19" s="53">
        <f>Syöttötiedot_raiteet!BX22</f>
        <v>0</v>
      </c>
      <c r="BY19" s="53">
        <f>Syöttötiedot_raiteet!BY22</f>
        <v>0</v>
      </c>
      <c r="BZ19" s="53">
        <f>Syöttötiedot_raiteet!BZ22</f>
        <v>0</v>
      </c>
      <c r="CA19" s="53">
        <f>Syöttötiedot_raiteet!CA22</f>
        <v>0</v>
      </c>
    </row>
    <row r="20" spans="2:79" x14ac:dyDescent="0.25">
      <c r="B20" s="211"/>
      <c r="C20" s="212"/>
      <c r="D20" s="50" t="s">
        <v>124</v>
      </c>
      <c r="E20" s="53">
        <f>Syöttötiedot_raiteet!E23</f>
        <v>0</v>
      </c>
      <c r="F20" s="53">
        <f>Syöttötiedot_raiteet!F23</f>
        <v>0</v>
      </c>
      <c r="G20" s="53">
        <f>Syöttötiedot_raiteet!G23</f>
        <v>0</v>
      </c>
      <c r="H20" s="53">
        <f>Syöttötiedot_raiteet!H23</f>
        <v>0</v>
      </c>
      <c r="I20" s="53">
        <f>Syöttötiedot_raiteet!I23</f>
        <v>0</v>
      </c>
      <c r="J20" s="53">
        <f>Syöttötiedot_raiteet!J23</f>
        <v>0</v>
      </c>
      <c r="K20" s="53">
        <f>Syöttötiedot_raiteet!K23</f>
        <v>0</v>
      </c>
      <c r="L20" s="53">
        <f>Syöttötiedot_raiteet!L23</f>
        <v>0</v>
      </c>
      <c r="M20" s="53">
        <f>Syöttötiedot_raiteet!M23</f>
        <v>0</v>
      </c>
      <c r="N20" s="53">
        <f>Syöttötiedot_raiteet!N23</f>
        <v>0</v>
      </c>
      <c r="O20" s="53">
        <f>Syöttötiedot_raiteet!O23</f>
        <v>0</v>
      </c>
      <c r="P20" s="53">
        <f>Syöttötiedot_raiteet!P23</f>
        <v>0</v>
      </c>
      <c r="Q20" s="53">
        <f>Syöttötiedot_raiteet!Q23</f>
        <v>0</v>
      </c>
      <c r="R20" s="53">
        <f>Syöttötiedot_raiteet!R23</f>
        <v>0</v>
      </c>
      <c r="S20" s="53">
        <f>Syöttötiedot_raiteet!S23</f>
        <v>0</v>
      </c>
      <c r="T20" s="53">
        <f>Syöttötiedot_raiteet!T23</f>
        <v>0</v>
      </c>
      <c r="U20" s="53">
        <f>Syöttötiedot_raiteet!U23</f>
        <v>0</v>
      </c>
      <c r="V20" s="53">
        <f>Syöttötiedot_raiteet!V23</f>
        <v>0</v>
      </c>
      <c r="W20" s="53">
        <f>Syöttötiedot_raiteet!W23</f>
        <v>0</v>
      </c>
      <c r="X20" s="53">
        <f>Syöttötiedot_raiteet!X23</f>
        <v>0</v>
      </c>
      <c r="Y20" s="53">
        <f>Syöttötiedot_raiteet!Y23</f>
        <v>0</v>
      </c>
      <c r="Z20" s="53">
        <f>Syöttötiedot_raiteet!Z23</f>
        <v>0</v>
      </c>
      <c r="AA20" s="53">
        <f>Syöttötiedot_raiteet!AA23</f>
        <v>0</v>
      </c>
      <c r="AB20" s="53">
        <f>Syöttötiedot_raiteet!AB23</f>
        <v>0</v>
      </c>
      <c r="AC20" s="53">
        <f>Syöttötiedot_raiteet!AC23</f>
        <v>0</v>
      </c>
      <c r="AD20" s="53">
        <f>Syöttötiedot_raiteet!AD23</f>
        <v>0</v>
      </c>
      <c r="AE20" s="53">
        <f>Syöttötiedot_raiteet!AE23</f>
        <v>0</v>
      </c>
      <c r="AF20" s="53">
        <f>Syöttötiedot_raiteet!AF23</f>
        <v>0</v>
      </c>
      <c r="AG20" s="53">
        <f>Syöttötiedot_raiteet!AG23</f>
        <v>0</v>
      </c>
      <c r="AH20" s="53">
        <f>Syöttötiedot_raiteet!AH23</f>
        <v>0</v>
      </c>
      <c r="AI20" s="53">
        <f>Syöttötiedot_raiteet!AI23</f>
        <v>0</v>
      </c>
      <c r="AJ20" s="53">
        <f>Syöttötiedot_raiteet!AJ23</f>
        <v>0</v>
      </c>
      <c r="AK20" s="53">
        <f>Syöttötiedot_raiteet!AK23</f>
        <v>0</v>
      </c>
      <c r="AL20" s="53">
        <f>Syöttötiedot_raiteet!AL23</f>
        <v>0</v>
      </c>
      <c r="AM20" s="53">
        <f>Syöttötiedot_raiteet!AM23</f>
        <v>0</v>
      </c>
      <c r="AN20" s="53">
        <f>Syöttötiedot_raiteet!AN23</f>
        <v>0</v>
      </c>
      <c r="AO20" s="53">
        <f>Syöttötiedot_raiteet!AO23</f>
        <v>0</v>
      </c>
      <c r="AP20" s="53">
        <f>Syöttötiedot_raiteet!AP23</f>
        <v>0</v>
      </c>
      <c r="AQ20" s="53">
        <f>Syöttötiedot_raiteet!AQ23</f>
        <v>0</v>
      </c>
      <c r="AR20" s="53">
        <f>Syöttötiedot_raiteet!AR23</f>
        <v>0</v>
      </c>
      <c r="AS20" s="53">
        <f>Syöttötiedot_raiteet!AS23</f>
        <v>0</v>
      </c>
      <c r="AT20" s="53">
        <f>Syöttötiedot_raiteet!AT23</f>
        <v>0</v>
      </c>
      <c r="AU20" s="53">
        <f>Syöttötiedot_raiteet!AU23</f>
        <v>0</v>
      </c>
      <c r="AV20" s="53">
        <f>Syöttötiedot_raiteet!AV23</f>
        <v>0</v>
      </c>
      <c r="AW20" s="53">
        <f>Syöttötiedot_raiteet!AW23</f>
        <v>0</v>
      </c>
      <c r="AX20" s="53">
        <f>Syöttötiedot_raiteet!AX23</f>
        <v>0</v>
      </c>
      <c r="AY20" s="53">
        <f>Syöttötiedot_raiteet!AY23</f>
        <v>0</v>
      </c>
      <c r="AZ20" s="53">
        <f>Syöttötiedot_raiteet!AZ23</f>
        <v>0</v>
      </c>
      <c r="BA20" s="53">
        <f>Syöttötiedot_raiteet!BA23</f>
        <v>0</v>
      </c>
      <c r="BB20" s="53">
        <f>Syöttötiedot_raiteet!BB23</f>
        <v>0</v>
      </c>
      <c r="BC20" s="53">
        <f>Syöttötiedot_raiteet!BC23</f>
        <v>0</v>
      </c>
      <c r="BD20" s="53">
        <f>Syöttötiedot_raiteet!BD23</f>
        <v>0</v>
      </c>
      <c r="BE20" s="53">
        <f>Syöttötiedot_raiteet!BE23</f>
        <v>0</v>
      </c>
      <c r="BF20" s="53">
        <f>Syöttötiedot_raiteet!BF23</f>
        <v>0</v>
      </c>
      <c r="BG20" s="53">
        <f>Syöttötiedot_raiteet!BG23</f>
        <v>0</v>
      </c>
      <c r="BH20" s="53">
        <f>Syöttötiedot_raiteet!BH23</f>
        <v>0</v>
      </c>
      <c r="BI20" s="53">
        <f>Syöttötiedot_raiteet!BI23</f>
        <v>0</v>
      </c>
      <c r="BJ20" s="53">
        <f>Syöttötiedot_raiteet!BJ23</f>
        <v>0</v>
      </c>
      <c r="BK20" s="53">
        <f>Syöttötiedot_raiteet!BK23</f>
        <v>0</v>
      </c>
      <c r="BL20" s="53">
        <f>Syöttötiedot_raiteet!BL23</f>
        <v>0</v>
      </c>
      <c r="BM20" s="53">
        <f>Syöttötiedot_raiteet!BM23</f>
        <v>0</v>
      </c>
      <c r="BN20" s="53">
        <f>Syöttötiedot_raiteet!BN23</f>
        <v>0</v>
      </c>
      <c r="BO20" s="53">
        <f>Syöttötiedot_raiteet!BO23</f>
        <v>0</v>
      </c>
      <c r="BP20" s="53">
        <f>Syöttötiedot_raiteet!BP23</f>
        <v>0</v>
      </c>
      <c r="BQ20" s="53">
        <f>Syöttötiedot_raiteet!BQ23</f>
        <v>0</v>
      </c>
      <c r="BR20" s="53">
        <f>Syöttötiedot_raiteet!BR23</f>
        <v>0</v>
      </c>
      <c r="BS20" s="53">
        <f>Syöttötiedot_raiteet!BS23</f>
        <v>0</v>
      </c>
      <c r="BT20" s="53">
        <f>Syöttötiedot_raiteet!BT23</f>
        <v>0</v>
      </c>
      <c r="BU20" s="53">
        <f>Syöttötiedot_raiteet!BU23</f>
        <v>0</v>
      </c>
      <c r="BV20" s="53">
        <f>Syöttötiedot_raiteet!BV23</f>
        <v>0</v>
      </c>
      <c r="BW20" s="53">
        <f>Syöttötiedot_raiteet!BW23</f>
        <v>0</v>
      </c>
      <c r="BX20" s="53">
        <f>Syöttötiedot_raiteet!BX23</f>
        <v>0</v>
      </c>
      <c r="BY20" s="53">
        <f>Syöttötiedot_raiteet!BY23</f>
        <v>0</v>
      </c>
      <c r="BZ20" s="53">
        <f>Syöttötiedot_raiteet!BZ23</f>
        <v>0</v>
      </c>
      <c r="CA20" s="53">
        <f>Syöttötiedot_raiteet!CA23</f>
        <v>0</v>
      </c>
    </row>
    <row r="21" spans="2:79" x14ac:dyDescent="0.25">
      <c r="B21" s="211"/>
      <c r="C21" s="212"/>
      <c r="D21" s="50" t="s">
        <v>20</v>
      </c>
      <c r="E21" s="53">
        <f>Syöttötiedot_raiteet!E24</f>
        <v>0</v>
      </c>
      <c r="F21" s="53">
        <f>Syöttötiedot_raiteet!F24</f>
        <v>0</v>
      </c>
      <c r="G21" s="53">
        <f>Syöttötiedot_raiteet!G24</f>
        <v>0</v>
      </c>
      <c r="H21" s="53">
        <f>Syöttötiedot_raiteet!H24</f>
        <v>0</v>
      </c>
      <c r="I21" s="53">
        <f>Syöttötiedot_raiteet!I24</f>
        <v>0</v>
      </c>
      <c r="J21" s="53">
        <f>Syöttötiedot_raiteet!J24</f>
        <v>0</v>
      </c>
      <c r="K21" s="53">
        <f>Syöttötiedot_raiteet!K24</f>
        <v>0</v>
      </c>
      <c r="L21" s="53">
        <f>Syöttötiedot_raiteet!L24</f>
        <v>0</v>
      </c>
      <c r="M21" s="53">
        <f>Syöttötiedot_raiteet!M24</f>
        <v>0</v>
      </c>
      <c r="N21" s="53">
        <f>Syöttötiedot_raiteet!N24</f>
        <v>0</v>
      </c>
      <c r="O21" s="53">
        <f>Syöttötiedot_raiteet!O24</f>
        <v>0</v>
      </c>
      <c r="P21" s="53">
        <f>Syöttötiedot_raiteet!P24</f>
        <v>0</v>
      </c>
      <c r="Q21" s="53">
        <f>Syöttötiedot_raiteet!Q24</f>
        <v>0</v>
      </c>
      <c r="R21" s="53">
        <f>Syöttötiedot_raiteet!R24</f>
        <v>0</v>
      </c>
      <c r="S21" s="53">
        <f>Syöttötiedot_raiteet!S24</f>
        <v>0</v>
      </c>
      <c r="T21" s="53">
        <f>Syöttötiedot_raiteet!T24</f>
        <v>0</v>
      </c>
      <c r="U21" s="53">
        <f>Syöttötiedot_raiteet!U24</f>
        <v>0</v>
      </c>
      <c r="V21" s="53">
        <f>Syöttötiedot_raiteet!V24</f>
        <v>0</v>
      </c>
      <c r="W21" s="53">
        <f>Syöttötiedot_raiteet!W24</f>
        <v>0</v>
      </c>
      <c r="X21" s="53">
        <f>Syöttötiedot_raiteet!X24</f>
        <v>0</v>
      </c>
      <c r="Y21" s="53">
        <f>Syöttötiedot_raiteet!Y24</f>
        <v>0</v>
      </c>
      <c r="Z21" s="53">
        <f>Syöttötiedot_raiteet!Z24</f>
        <v>0</v>
      </c>
      <c r="AA21" s="53">
        <f>Syöttötiedot_raiteet!AA24</f>
        <v>0</v>
      </c>
      <c r="AB21" s="53">
        <f>Syöttötiedot_raiteet!AB24</f>
        <v>0</v>
      </c>
      <c r="AC21" s="53">
        <f>Syöttötiedot_raiteet!AC24</f>
        <v>0</v>
      </c>
      <c r="AD21" s="53">
        <f>Syöttötiedot_raiteet!AD24</f>
        <v>0</v>
      </c>
      <c r="AE21" s="53">
        <f>Syöttötiedot_raiteet!AE24</f>
        <v>0</v>
      </c>
      <c r="AF21" s="53">
        <f>Syöttötiedot_raiteet!AF24</f>
        <v>0</v>
      </c>
      <c r="AG21" s="53">
        <f>Syöttötiedot_raiteet!AG24</f>
        <v>0</v>
      </c>
      <c r="AH21" s="53">
        <f>Syöttötiedot_raiteet!AH24</f>
        <v>0</v>
      </c>
      <c r="AI21" s="53">
        <f>Syöttötiedot_raiteet!AI24</f>
        <v>0</v>
      </c>
      <c r="AJ21" s="53">
        <f>Syöttötiedot_raiteet!AJ24</f>
        <v>0</v>
      </c>
      <c r="AK21" s="53">
        <f>Syöttötiedot_raiteet!AK24</f>
        <v>0</v>
      </c>
      <c r="AL21" s="53">
        <f>Syöttötiedot_raiteet!AL24</f>
        <v>0</v>
      </c>
      <c r="AM21" s="53">
        <f>Syöttötiedot_raiteet!AM24</f>
        <v>0</v>
      </c>
      <c r="AN21" s="53">
        <f>Syöttötiedot_raiteet!AN24</f>
        <v>0</v>
      </c>
      <c r="AO21" s="53">
        <f>Syöttötiedot_raiteet!AO24</f>
        <v>0</v>
      </c>
      <c r="AP21" s="53">
        <f>Syöttötiedot_raiteet!AP24</f>
        <v>0</v>
      </c>
      <c r="AQ21" s="53">
        <f>Syöttötiedot_raiteet!AQ24</f>
        <v>0</v>
      </c>
      <c r="AR21" s="53">
        <f>Syöttötiedot_raiteet!AR24</f>
        <v>0</v>
      </c>
      <c r="AS21" s="53">
        <f>Syöttötiedot_raiteet!AS24</f>
        <v>0</v>
      </c>
      <c r="AT21" s="53">
        <f>Syöttötiedot_raiteet!AT24</f>
        <v>0</v>
      </c>
      <c r="AU21" s="53">
        <f>Syöttötiedot_raiteet!AU24</f>
        <v>0</v>
      </c>
      <c r="AV21" s="53">
        <f>Syöttötiedot_raiteet!AV24</f>
        <v>0</v>
      </c>
      <c r="AW21" s="53">
        <f>Syöttötiedot_raiteet!AW24</f>
        <v>0</v>
      </c>
      <c r="AX21" s="53">
        <f>Syöttötiedot_raiteet!AX24</f>
        <v>0</v>
      </c>
      <c r="AY21" s="53">
        <f>Syöttötiedot_raiteet!AY24</f>
        <v>0</v>
      </c>
      <c r="AZ21" s="53">
        <f>Syöttötiedot_raiteet!AZ24</f>
        <v>0</v>
      </c>
      <c r="BA21" s="53">
        <f>Syöttötiedot_raiteet!BA24</f>
        <v>0</v>
      </c>
      <c r="BB21" s="53">
        <f>Syöttötiedot_raiteet!BB24</f>
        <v>0</v>
      </c>
      <c r="BC21" s="53">
        <f>Syöttötiedot_raiteet!BC24</f>
        <v>0</v>
      </c>
      <c r="BD21" s="53">
        <f>Syöttötiedot_raiteet!BD24</f>
        <v>0</v>
      </c>
      <c r="BE21" s="53">
        <f>Syöttötiedot_raiteet!BE24</f>
        <v>0</v>
      </c>
      <c r="BF21" s="53">
        <f>Syöttötiedot_raiteet!BF24</f>
        <v>0</v>
      </c>
      <c r="BG21" s="53">
        <f>Syöttötiedot_raiteet!BG24</f>
        <v>0</v>
      </c>
      <c r="BH21" s="53">
        <f>Syöttötiedot_raiteet!BH24</f>
        <v>0</v>
      </c>
      <c r="BI21" s="53">
        <f>Syöttötiedot_raiteet!BI24</f>
        <v>0</v>
      </c>
      <c r="BJ21" s="53">
        <f>Syöttötiedot_raiteet!BJ24</f>
        <v>0</v>
      </c>
      <c r="BK21" s="53">
        <f>Syöttötiedot_raiteet!BK24</f>
        <v>0</v>
      </c>
      <c r="BL21" s="53">
        <f>Syöttötiedot_raiteet!BL24</f>
        <v>0</v>
      </c>
      <c r="BM21" s="53">
        <f>Syöttötiedot_raiteet!BM24</f>
        <v>0</v>
      </c>
      <c r="BN21" s="53">
        <f>Syöttötiedot_raiteet!BN24</f>
        <v>0</v>
      </c>
      <c r="BO21" s="53">
        <f>Syöttötiedot_raiteet!BO24</f>
        <v>0</v>
      </c>
      <c r="BP21" s="53">
        <f>Syöttötiedot_raiteet!BP24</f>
        <v>0</v>
      </c>
      <c r="BQ21" s="53">
        <f>Syöttötiedot_raiteet!BQ24</f>
        <v>0</v>
      </c>
      <c r="BR21" s="53">
        <f>Syöttötiedot_raiteet!BR24</f>
        <v>0</v>
      </c>
      <c r="BS21" s="53">
        <f>Syöttötiedot_raiteet!BS24</f>
        <v>0</v>
      </c>
      <c r="BT21" s="53">
        <f>Syöttötiedot_raiteet!BT24</f>
        <v>0</v>
      </c>
      <c r="BU21" s="53">
        <f>Syöttötiedot_raiteet!BU24</f>
        <v>0</v>
      </c>
      <c r="BV21" s="53">
        <f>Syöttötiedot_raiteet!BV24</f>
        <v>0</v>
      </c>
      <c r="BW21" s="53">
        <f>Syöttötiedot_raiteet!BW24</f>
        <v>0</v>
      </c>
      <c r="BX21" s="53">
        <f>Syöttötiedot_raiteet!BX24</f>
        <v>0</v>
      </c>
      <c r="BY21" s="53">
        <f>Syöttötiedot_raiteet!BY24</f>
        <v>0</v>
      </c>
      <c r="BZ21" s="53">
        <f>Syöttötiedot_raiteet!BZ24</f>
        <v>0</v>
      </c>
      <c r="CA21" s="53">
        <f>Syöttötiedot_raiteet!CA24</f>
        <v>0</v>
      </c>
    </row>
    <row r="22" spans="2:79" x14ac:dyDescent="0.25">
      <c r="B22" s="211"/>
      <c r="C22" s="212"/>
      <c r="D22" s="50" t="s">
        <v>21</v>
      </c>
      <c r="E22" s="53">
        <f>Syöttötiedot_raiteet!E25</f>
        <v>0</v>
      </c>
      <c r="F22" s="53">
        <f>Syöttötiedot_raiteet!F25</f>
        <v>0</v>
      </c>
      <c r="G22" s="53">
        <f>Syöttötiedot_raiteet!G25</f>
        <v>0</v>
      </c>
      <c r="H22" s="53">
        <f>Syöttötiedot_raiteet!H25</f>
        <v>0</v>
      </c>
      <c r="I22" s="53">
        <f>Syöttötiedot_raiteet!I25</f>
        <v>0</v>
      </c>
      <c r="J22" s="53">
        <f>Syöttötiedot_raiteet!J25</f>
        <v>0</v>
      </c>
      <c r="K22" s="53">
        <f>Syöttötiedot_raiteet!K25</f>
        <v>0</v>
      </c>
      <c r="L22" s="53">
        <f>Syöttötiedot_raiteet!L25</f>
        <v>0</v>
      </c>
      <c r="M22" s="53">
        <f>Syöttötiedot_raiteet!M25</f>
        <v>0</v>
      </c>
      <c r="N22" s="53">
        <f>Syöttötiedot_raiteet!N25</f>
        <v>0</v>
      </c>
      <c r="O22" s="53">
        <f>Syöttötiedot_raiteet!O25</f>
        <v>0</v>
      </c>
      <c r="P22" s="53">
        <f>Syöttötiedot_raiteet!P25</f>
        <v>0</v>
      </c>
      <c r="Q22" s="53">
        <f>Syöttötiedot_raiteet!Q25</f>
        <v>0</v>
      </c>
      <c r="R22" s="53">
        <f>Syöttötiedot_raiteet!R25</f>
        <v>0</v>
      </c>
      <c r="S22" s="53">
        <f>Syöttötiedot_raiteet!S25</f>
        <v>0</v>
      </c>
      <c r="T22" s="53">
        <f>Syöttötiedot_raiteet!T25</f>
        <v>0</v>
      </c>
      <c r="U22" s="53">
        <f>Syöttötiedot_raiteet!U25</f>
        <v>0</v>
      </c>
      <c r="V22" s="53">
        <f>Syöttötiedot_raiteet!V25</f>
        <v>0</v>
      </c>
      <c r="W22" s="53">
        <f>Syöttötiedot_raiteet!W25</f>
        <v>0</v>
      </c>
      <c r="X22" s="53">
        <f>Syöttötiedot_raiteet!X25</f>
        <v>0</v>
      </c>
      <c r="Y22" s="53">
        <f>Syöttötiedot_raiteet!Y25</f>
        <v>0</v>
      </c>
      <c r="Z22" s="53">
        <f>Syöttötiedot_raiteet!Z25</f>
        <v>0</v>
      </c>
      <c r="AA22" s="53">
        <f>Syöttötiedot_raiteet!AA25</f>
        <v>0</v>
      </c>
      <c r="AB22" s="53">
        <f>Syöttötiedot_raiteet!AB25</f>
        <v>0</v>
      </c>
      <c r="AC22" s="53">
        <f>Syöttötiedot_raiteet!AC25</f>
        <v>0</v>
      </c>
      <c r="AD22" s="53">
        <f>Syöttötiedot_raiteet!AD25</f>
        <v>0</v>
      </c>
      <c r="AE22" s="53">
        <f>Syöttötiedot_raiteet!AE25</f>
        <v>0</v>
      </c>
      <c r="AF22" s="53">
        <f>Syöttötiedot_raiteet!AF25</f>
        <v>0</v>
      </c>
      <c r="AG22" s="53">
        <f>Syöttötiedot_raiteet!AG25</f>
        <v>0</v>
      </c>
      <c r="AH22" s="53">
        <f>Syöttötiedot_raiteet!AH25</f>
        <v>0</v>
      </c>
      <c r="AI22" s="53">
        <f>Syöttötiedot_raiteet!AI25</f>
        <v>0</v>
      </c>
      <c r="AJ22" s="53">
        <f>Syöttötiedot_raiteet!AJ25</f>
        <v>0</v>
      </c>
      <c r="AK22" s="53">
        <f>Syöttötiedot_raiteet!AK25</f>
        <v>0</v>
      </c>
      <c r="AL22" s="53">
        <f>Syöttötiedot_raiteet!AL25</f>
        <v>0</v>
      </c>
      <c r="AM22" s="53">
        <f>Syöttötiedot_raiteet!AM25</f>
        <v>0</v>
      </c>
      <c r="AN22" s="53">
        <f>Syöttötiedot_raiteet!AN25</f>
        <v>0</v>
      </c>
      <c r="AO22" s="53">
        <f>Syöttötiedot_raiteet!AO25</f>
        <v>0</v>
      </c>
      <c r="AP22" s="53">
        <f>Syöttötiedot_raiteet!AP25</f>
        <v>0</v>
      </c>
      <c r="AQ22" s="53">
        <f>Syöttötiedot_raiteet!AQ25</f>
        <v>0</v>
      </c>
      <c r="AR22" s="53">
        <f>Syöttötiedot_raiteet!AR25</f>
        <v>0</v>
      </c>
      <c r="AS22" s="53">
        <f>Syöttötiedot_raiteet!AS25</f>
        <v>0</v>
      </c>
      <c r="AT22" s="53">
        <f>Syöttötiedot_raiteet!AT25</f>
        <v>0</v>
      </c>
      <c r="AU22" s="53">
        <f>Syöttötiedot_raiteet!AU25</f>
        <v>0</v>
      </c>
      <c r="AV22" s="53">
        <f>Syöttötiedot_raiteet!AV25</f>
        <v>0</v>
      </c>
      <c r="AW22" s="53">
        <f>Syöttötiedot_raiteet!AW25</f>
        <v>0</v>
      </c>
      <c r="AX22" s="53">
        <f>Syöttötiedot_raiteet!AX25</f>
        <v>0</v>
      </c>
      <c r="AY22" s="53">
        <f>Syöttötiedot_raiteet!AY25</f>
        <v>0</v>
      </c>
      <c r="AZ22" s="53">
        <f>Syöttötiedot_raiteet!AZ25</f>
        <v>0</v>
      </c>
      <c r="BA22" s="53">
        <f>Syöttötiedot_raiteet!BA25</f>
        <v>0</v>
      </c>
      <c r="BB22" s="53">
        <f>Syöttötiedot_raiteet!BB25</f>
        <v>0</v>
      </c>
      <c r="BC22" s="53">
        <f>Syöttötiedot_raiteet!BC25</f>
        <v>0</v>
      </c>
      <c r="BD22" s="53">
        <f>Syöttötiedot_raiteet!BD25</f>
        <v>0</v>
      </c>
      <c r="BE22" s="53">
        <f>Syöttötiedot_raiteet!BE25</f>
        <v>0</v>
      </c>
      <c r="BF22" s="53">
        <f>Syöttötiedot_raiteet!BF25</f>
        <v>0</v>
      </c>
      <c r="BG22" s="53">
        <f>Syöttötiedot_raiteet!BG25</f>
        <v>0</v>
      </c>
      <c r="BH22" s="53">
        <f>Syöttötiedot_raiteet!BH25</f>
        <v>0</v>
      </c>
      <c r="BI22" s="53">
        <f>Syöttötiedot_raiteet!BI25</f>
        <v>0</v>
      </c>
      <c r="BJ22" s="53">
        <f>Syöttötiedot_raiteet!BJ25</f>
        <v>0</v>
      </c>
      <c r="BK22" s="53">
        <f>Syöttötiedot_raiteet!BK25</f>
        <v>0</v>
      </c>
      <c r="BL22" s="53">
        <f>Syöttötiedot_raiteet!BL25</f>
        <v>0</v>
      </c>
      <c r="BM22" s="53">
        <f>Syöttötiedot_raiteet!BM25</f>
        <v>0</v>
      </c>
      <c r="BN22" s="53">
        <f>Syöttötiedot_raiteet!BN25</f>
        <v>0</v>
      </c>
      <c r="BO22" s="53">
        <f>Syöttötiedot_raiteet!BO25</f>
        <v>0</v>
      </c>
      <c r="BP22" s="53">
        <f>Syöttötiedot_raiteet!BP25</f>
        <v>0</v>
      </c>
      <c r="BQ22" s="53">
        <f>Syöttötiedot_raiteet!BQ25</f>
        <v>0</v>
      </c>
      <c r="BR22" s="53">
        <f>Syöttötiedot_raiteet!BR25</f>
        <v>0</v>
      </c>
      <c r="BS22" s="53">
        <f>Syöttötiedot_raiteet!BS25</f>
        <v>0</v>
      </c>
      <c r="BT22" s="53">
        <f>Syöttötiedot_raiteet!BT25</f>
        <v>0</v>
      </c>
      <c r="BU22" s="53">
        <f>Syöttötiedot_raiteet!BU25</f>
        <v>0</v>
      </c>
      <c r="BV22" s="53">
        <f>Syöttötiedot_raiteet!BV25</f>
        <v>0</v>
      </c>
      <c r="BW22" s="53">
        <f>Syöttötiedot_raiteet!BW25</f>
        <v>0</v>
      </c>
      <c r="BX22" s="53">
        <f>Syöttötiedot_raiteet!BX25</f>
        <v>0</v>
      </c>
      <c r="BY22" s="53">
        <f>Syöttötiedot_raiteet!BY25</f>
        <v>0</v>
      </c>
      <c r="BZ22" s="53">
        <f>Syöttötiedot_raiteet!BZ25</f>
        <v>0</v>
      </c>
      <c r="CA22" s="53">
        <f>Syöttötiedot_raiteet!CA25</f>
        <v>0</v>
      </c>
    </row>
    <row r="23" spans="2:79" x14ac:dyDescent="0.25">
      <c r="B23" s="211"/>
      <c r="C23" s="212"/>
      <c r="D23" s="90" t="s">
        <v>13</v>
      </c>
      <c r="E23" s="50">
        <v>1</v>
      </c>
      <c r="F23" s="50">
        <v>1</v>
      </c>
      <c r="G23" s="50">
        <v>1</v>
      </c>
      <c r="H23" s="50">
        <v>1</v>
      </c>
      <c r="I23" s="50">
        <v>1</v>
      </c>
      <c r="J23" s="50">
        <v>1</v>
      </c>
      <c r="K23" s="50">
        <v>1</v>
      </c>
      <c r="L23" s="50">
        <v>1</v>
      </c>
      <c r="M23" s="50">
        <v>1</v>
      </c>
      <c r="N23" s="50">
        <v>1</v>
      </c>
      <c r="O23" s="50">
        <v>1</v>
      </c>
      <c r="P23" s="50">
        <v>1</v>
      </c>
      <c r="Q23" s="50">
        <v>1</v>
      </c>
      <c r="R23" s="50">
        <v>1</v>
      </c>
      <c r="S23" s="50">
        <v>1</v>
      </c>
      <c r="T23" s="50">
        <v>1</v>
      </c>
      <c r="U23" s="50">
        <v>1</v>
      </c>
      <c r="V23" s="50">
        <v>1</v>
      </c>
      <c r="W23" s="50">
        <v>1</v>
      </c>
      <c r="X23" s="50">
        <v>1</v>
      </c>
      <c r="Y23" s="50">
        <v>1</v>
      </c>
      <c r="Z23" s="50">
        <v>1</v>
      </c>
      <c r="AA23" s="50">
        <v>1</v>
      </c>
      <c r="AB23" s="50">
        <v>1</v>
      </c>
      <c r="AC23" s="50">
        <v>1</v>
      </c>
      <c r="AD23" s="50">
        <v>1</v>
      </c>
      <c r="AE23" s="50">
        <v>1</v>
      </c>
      <c r="AF23" s="50">
        <v>1</v>
      </c>
      <c r="AG23" s="50">
        <v>1</v>
      </c>
      <c r="AH23" s="50">
        <v>1</v>
      </c>
      <c r="AI23" s="50">
        <v>1</v>
      </c>
      <c r="AJ23" s="50">
        <v>1</v>
      </c>
      <c r="AK23" s="50">
        <v>1</v>
      </c>
      <c r="AL23" s="50">
        <v>1</v>
      </c>
      <c r="AM23" s="50">
        <v>1</v>
      </c>
      <c r="AN23" s="50">
        <v>1</v>
      </c>
      <c r="AO23" s="50">
        <v>1</v>
      </c>
      <c r="AP23" s="50">
        <v>1</v>
      </c>
      <c r="AQ23" s="50">
        <v>1</v>
      </c>
      <c r="AR23" s="50">
        <v>1</v>
      </c>
      <c r="AS23" s="50">
        <v>1</v>
      </c>
      <c r="AT23" s="50">
        <v>1</v>
      </c>
      <c r="AU23" s="50">
        <v>1</v>
      </c>
      <c r="AV23" s="50">
        <v>1</v>
      </c>
      <c r="AW23" s="50">
        <v>1</v>
      </c>
      <c r="AX23" s="50">
        <v>1</v>
      </c>
      <c r="AY23" s="50">
        <v>1</v>
      </c>
      <c r="AZ23" s="50">
        <v>1</v>
      </c>
      <c r="BA23" s="50">
        <v>1</v>
      </c>
      <c r="BB23" s="50">
        <v>1</v>
      </c>
      <c r="BC23" s="50">
        <v>1</v>
      </c>
      <c r="BD23" s="50">
        <v>1</v>
      </c>
      <c r="BE23" s="50">
        <v>1</v>
      </c>
      <c r="BF23" s="50">
        <v>1</v>
      </c>
      <c r="BG23" s="50">
        <v>1</v>
      </c>
      <c r="BH23" s="50">
        <v>1</v>
      </c>
      <c r="BI23" s="50">
        <v>1</v>
      </c>
      <c r="BJ23" s="50">
        <v>1</v>
      </c>
      <c r="BK23" s="50">
        <v>1</v>
      </c>
      <c r="BL23" s="50">
        <v>1</v>
      </c>
      <c r="BM23" s="50">
        <v>1</v>
      </c>
      <c r="BN23" s="50">
        <v>1</v>
      </c>
      <c r="BO23" s="50">
        <v>1</v>
      </c>
      <c r="BP23" s="50">
        <v>1</v>
      </c>
      <c r="BQ23" s="50">
        <v>1</v>
      </c>
      <c r="BR23" s="50">
        <v>1</v>
      </c>
      <c r="BS23" s="50">
        <v>1</v>
      </c>
      <c r="BT23" s="50">
        <v>1</v>
      </c>
      <c r="BU23" s="50">
        <v>1</v>
      </c>
      <c r="BV23" s="50">
        <v>1</v>
      </c>
      <c r="BW23" s="50">
        <v>1</v>
      </c>
      <c r="BX23" s="50">
        <v>1</v>
      </c>
      <c r="BY23" s="50">
        <v>1</v>
      </c>
      <c r="BZ23" s="50">
        <v>1</v>
      </c>
      <c r="CA23" s="50">
        <v>1</v>
      </c>
    </row>
    <row r="24" spans="2:79" x14ac:dyDescent="0.25">
      <c r="B24" s="211"/>
      <c r="C24" s="211" t="s">
        <v>22</v>
      </c>
      <c r="D24" s="50" t="s">
        <v>23</v>
      </c>
      <c r="E24" s="53">
        <f>Syöttötiedot_raiteet!E29</f>
        <v>0</v>
      </c>
      <c r="F24" s="53">
        <f>Syöttötiedot_raiteet!F29</f>
        <v>0</v>
      </c>
      <c r="G24" s="53">
        <f>Syöttötiedot_raiteet!G29</f>
        <v>0</v>
      </c>
      <c r="H24" s="53">
        <f>Syöttötiedot_raiteet!H29</f>
        <v>0</v>
      </c>
      <c r="I24" s="53">
        <f>Syöttötiedot_raiteet!I29</f>
        <v>0</v>
      </c>
      <c r="J24" s="53">
        <f>Syöttötiedot_raiteet!J29</f>
        <v>0</v>
      </c>
      <c r="K24" s="53">
        <f>Syöttötiedot_raiteet!K29</f>
        <v>0</v>
      </c>
      <c r="L24" s="53">
        <f>Syöttötiedot_raiteet!L29</f>
        <v>0</v>
      </c>
      <c r="M24" s="53">
        <f>Syöttötiedot_raiteet!M29</f>
        <v>0</v>
      </c>
      <c r="N24" s="53">
        <f>Syöttötiedot_raiteet!N29</f>
        <v>0</v>
      </c>
      <c r="O24" s="53">
        <f>Syöttötiedot_raiteet!O29</f>
        <v>0</v>
      </c>
      <c r="P24" s="53">
        <f>Syöttötiedot_raiteet!P29</f>
        <v>0</v>
      </c>
      <c r="Q24" s="53">
        <f>Syöttötiedot_raiteet!Q29</f>
        <v>0</v>
      </c>
      <c r="R24" s="53">
        <f>Syöttötiedot_raiteet!R29</f>
        <v>0</v>
      </c>
      <c r="S24" s="53">
        <f>Syöttötiedot_raiteet!S29</f>
        <v>0</v>
      </c>
      <c r="T24" s="53">
        <f>Syöttötiedot_raiteet!T29</f>
        <v>0</v>
      </c>
      <c r="U24" s="53">
        <f>Syöttötiedot_raiteet!U29</f>
        <v>0</v>
      </c>
      <c r="V24" s="53">
        <f>Syöttötiedot_raiteet!V29</f>
        <v>0</v>
      </c>
      <c r="W24" s="53">
        <f>Syöttötiedot_raiteet!W29</f>
        <v>0</v>
      </c>
      <c r="X24" s="53">
        <f>Syöttötiedot_raiteet!X29</f>
        <v>0</v>
      </c>
      <c r="Y24" s="53">
        <f>Syöttötiedot_raiteet!Y29</f>
        <v>0</v>
      </c>
      <c r="Z24" s="53">
        <f>Syöttötiedot_raiteet!Z29</f>
        <v>0</v>
      </c>
      <c r="AA24" s="53">
        <f>Syöttötiedot_raiteet!AA29</f>
        <v>0</v>
      </c>
      <c r="AB24" s="53">
        <f>Syöttötiedot_raiteet!AB29</f>
        <v>0</v>
      </c>
      <c r="AC24" s="53">
        <f>Syöttötiedot_raiteet!AC29</f>
        <v>0</v>
      </c>
      <c r="AD24" s="53">
        <f>Syöttötiedot_raiteet!AD29</f>
        <v>0</v>
      </c>
      <c r="AE24" s="53">
        <f>Syöttötiedot_raiteet!AE29</f>
        <v>0</v>
      </c>
      <c r="AF24" s="53">
        <f>Syöttötiedot_raiteet!AF29</f>
        <v>0</v>
      </c>
      <c r="AG24" s="53">
        <f>Syöttötiedot_raiteet!AG29</f>
        <v>0</v>
      </c>
      <c r="AH24" s="53">
        <f>Syöttötiedot_raiteet!AH29</f>
        <v>0</v>
      </c>
      <c r="AI24" s="53">
        <f>Syöttötiedot_raiteet!AI29</f>
        <v>0</v>
      </c>
      <c r="AJ24" s="53">
        <f>Syöttötiedot_raiteet!AJ29</f>
        <v>0</v>
      </c>
      <c r="AK24" s="53">
        <f>Syöttötiedot_raiteet!AK29</f>
        <v>0</v>
      </c>
      <c r="AL24" s="53">
        <f>Syöttötiedot_raiteet!AL29</f>
        <v>0</v>
      </c>
      <c r="AM24" s="53">
        <f>Syöttötiedot_raiteet!AM29</f>
        <v>0</v>
      </c>
      <c r="AN24" s="53">
        <f>Syöttötiedot_raiteet!AN29</f>
        <v>0</v>
      </c>
      <c r="AO24" s="53">
        <f>Syöttötiedot_raiteet!AO29</f>
        <v>0</v>
      </c>
      <c r="AP24" s="53">
        <f>Syöttötiedot_raiteet!AP29</f>
        <v>0</v>
      </c>
      <c r="AQ24" s="53">
        <f>Syöttötiedot_raiteet!AQ29</f>
        <v>0</v>
      </c>
      <c r="AR24" s="53">
        <f>Syöttötiedot_raiteet!AR29</f>
        <v>0</v>
      </c>
      <c r="AS24" s="53">
        <f>Syöttötiedot_raiteet!AS29</f>
        <v>0</v>
      </c>
      <c r="AT24" s="53">
        <f>Syöttötiedot_raiteet!AT29</f>
        <v>0</v>
      </c>
      <c r="AU24" s="53">
        <f>Syöttötiedot_raiteet!AU29</f>
        <v>0</v>
      </c>
      <c r="AV24" s="53">
        <f>Syöttötiedot_raiteet!AV29</f>
        <v>0</v>
      </c>
      <c r="AW24" s="53">
        <f>Syöttötiedot_raiteet!AW29</f>
        <v>0</v>
      </c>
      <c r="AX24" s="53">
        <f>Syöttötiedot_raiteet!AX29</f>
        <v>0</v>
      </c>
      <c r="AY24" s="53">
        <f>Syöttötiedot_raiteet!AY29</f>
        <v>0</v>
      </c>
      <c r="AZ24" s="53">
        <f>Syöttötiedot_raiteet!AZ29</f>
        <v>0</v>
      </c>
      <c r="BA24" s="53">
        <f>Syöttötiedot_raiteet!BA29</f>
        <v>0</v>
      </c>
      <c r="BB24" s="53">
        <f>Syöttötiedot_raiteet!BB29</f>
        <v>0</v>
      </c>
      <c r="BC24" s="53">
        <f>Syöttötiedot_raiteet!BC29</f>
        <v>0</v>
      </c>
      <c r="BD24" s="53">
        <f>Syöttötiedot_raiteet!BD29</f>
        <v>0</v>
      </c>
      <c r="BE24" s="53">
        <f>Syöttötiedot_raiteet!BE29</f>
        <v>0</v>
      </c>
      <c r="BF24" s="53">
        <f>Syöttötiedot_raiteet!BF29</f>
        <v>0</v>
      </c>
      <c r="BG24" s="53">
        <f>Syöttötiedot_raiteet!BG29</f>
        <v>0</v>
      </c>
      <c r="BH24" s="53">
        <f>Syöttötiedot_raiteet!BH29</f>
        <v>0</v>
      </c>
      <c r="BI24" s="53">
        <f>Syöttötiedot_raiteet!BI29</f>
        <v>0</v>
      </c>
      <c r="BJ24" s="53">
        <f>Syöttötiedot_raiteet!BJ29</f>
        <v>0</v>
      </c>
      <c r="BK24" s="53">
        <f>Syöttötiedot_raiteet!BK29</f>
        <v>0</v>
      </c>
      <c r="BL24" s="53">
        <f>Syöttötiedot_raiteet!BL29</f>
        <v>0</v>
      </c>
      <c r="BM24" s="53">
        <f>Syöttötiedot_raiteet!BM29</f>
        <v>0</v>
      </c>
      <c r="BN24" s="53">
        <f>Syöttötiedot_raiteet!BN29</f>
        <v>0</v>
      </c>
      <c r="BO24" s="53">
        <f>Syöttötiedot_raiteet!BO29</f>
        <v>0</v>
      </c>
      <c r="BP24" s="53">
        <f>Syöttötiedot_raiteet!BP29</f>
        <v>0</v>
      </c>
      <c r="BQ24" s="53">
        <f>Syöttötiedot_raiteet!BQ29</f>
        <v>0</v>
      </c>
      <c r="BR24" s="53">
        <f>Syöttötiedot_raiteet!BR29</f>
        <v>0</v>
      </c>
      <c r="BS24" s="53">
        <f>Syöttötiedot_raiteet!BS29</f>
        <v>0</v>
      </c>
      <c r="BT24" s="53">
        <f>Syöttötiedot_raiteet!BT29</f>
        <v>0</v>
      </c>
      <c r="BU24" s="53">
        <f>Syöttötiedot_raiteet!BU29</f>
        <v>0</v>
      </c>
      <c r="BV24" s="53">
        <f>Syöttötiedot_raiteet!BV29</f>
        <v>0</v>
      </c>
      <c r="BW24" s="53">
        <f>Syöttötiedot_raiteet!BW29</f>
        <v>0</v>
      </c>
      <c r="BX24" s="53">
        <f>Syöttötiedot_raiteet!BX29</f>
        <v>0</v>
      </c>
      <c r="BY24" s="53">
        <f>Syöttötiedot_raiteet!BY29</f>
        <v>0</v>
      </c>
      <c r="BZ24" s="53">
        <f>Syöttötiedot_raiteet!BZ29</f>
        <v>0</v>
      </c>
      <c r="CA24" s="53">
        <f>Syöttötiedot_raiteet!CA29</f>
        <v>0</v>
      </c>
    </row>
    <row r="25" spans="2:79" x14ac:dyDescent="0.25">
      <c r="B25" s="211"/>
      <c r="C25" s="211"/>
      <c r="D25" s="50" t="s">
        <v>24</v>
      </c>
      <c r="E25" s="53">
        <f>Syöttötiedot_raiteet!E30</f>
        <v>0</v>
      </c>
      <c r="F25" s="53">
        <f>Syöttötiedot_raiteet!F30</f>
        <v>0</v>
      </c>
      <c r="G25" s="53">
        <f>Syöttötiedot_raiteet!G30</f>
        <v>0</v>
      </c>
      <c r="H25" s="53">
        <f>Syöttötiedot_raiteet!H30</f>
        <v>0</v>
      </c>
      <c r="I25" s="53">
        <f>Syöttötiedot_raiteet!I30</f>
        <v>0</v>
      </c>
      <c r="J25" s="53">
        <f>Syöttötiedot_raiteet!J30</f>
        <v>0</v>
      </c>
      <c r="K25" s="53">
        <f>Syöttötiedot_raiteet!K30</f>
        <v>0</v>
      </c>
      <c r="L25" s="53">
        <f>Syöttötiedot_raiteet!L30</f>
        <v>0</v>
      </c>
      <c r="M25" s="53">
        <f>Syöttötiedot_raiteet!M30</f>
        <v>0</v>
      </c>
      <c r="N25" s="53">
        <f>Syöttötiedot_raiteet!N30</f>
        <v>0</v>
      </c>
      <c r="O25" s="53">
        <f>Syöttötiedot_raiteet!O30</f>
        <v>0</v>
      </c>
      <c r="P25" s="53">
        <f>Syöttötiedot_raiteet!P30</f>
        <v>0</v>
      </c>
      <c r="Q25" s="53">
        <f>Syöttötiedot_raiteet!Q30</f>
        <v>0</v>
      </c>
      <c r="R25" s="53">
        <f>Syöttötiedot_raiteet!R30</f>
        <v>0</v>
      </c>
      <c r="S25" s="53">
        <f>Syöttötiedot_raiteet!S30</f>
        <v>0</v>
      </c>
      <c r="T25" s="53">
        <f>Syöttötiedot_raiteet!T30</f>
        <v>0</v>
      </c>
      <c r="U25" s="53">
        <f>Syöttötiedot_raiteet!U30</f>
        <v>0</v>
      </c>
      <c r="V25" s="53">
        <f>Syöttötiedot_raiteet!V30</f>
        <v>0</v>
      </c>
      <c r="W25" s="53">
        <f>Syöttötiedot_raiteet!W30</f>
        <v>0</v>
      </c>
      <c r="X25" s="53">
        <f>Syöttötiedot_raiteet!X30</f>
        <v>0</v>
      </c>
      <c r="Y25" s="53">
        <f>Syöttötiedot_raiteet!Y30</f>
        <v>0</v>
      </c>
      <c r="Z25" s="53">
        <f>Syöttötiedot_raiteet!Z30</f>
        <v>0</v>
      </c>
      <c r="AA25" s="53">
        <f>Syöttötiedot_raiteet!AA30</f>
        <v>0</v>
      </c>
      <c r="AB25" s="53">
        <f>Syöttötiedot_raiteet!AB30</f>
        <v>0</v>
      </c>
      <c r="AC25" s="53">
        <f>Syöttötiedot_raiteet!AC30</f>
        <v>0</v>
      </c>
      <c r="AD25" s="53">
        <f>Syöttötiedot_raiteet!AD30</f>
        <v>0</v>
      </c>
      <c r="AE25" s="53">
        <f>Syöttötiedot_raiteet!AE30</f>
        <v>0</v>
      </c>
      <c r="AF25" s="53">
        <f>Syöttötiedot_raiteet!AF30</f>
        <v>0</v>
      </c>
      <c r="AG25" s="53">
        <f>Syöttötiedot_raiteet!AG30</f>
        <v>0</v>
      </c>
      <c r="AH25" s="53">
        <f>Syöttötiedot_raiteet!AH30</f>
        <v>0</v>
      </c>
      <c r="AI25" s="53">
        <f>Syöttötiedot_raiteet!AI30</f>
        <v>0</v>
      </c>
      <c r="AJ25" s="53">
        <f>Syöttötiedot_raiteet!AJ30</f>
        <v>0</v>
      </c>
      <c r="AK25" s="53">
        <f>Syöttötiedot_raiteet!AK30</f>
        <v>0</v>
      </c>
      <c r="AL25" s="53">
        <f>Syöttötiedot_raiteet!AL30</f>
        <v>0</v>
      </c>
      <c r="AM25" s="53">
        <f>Syöttötiedot_raiteet!AM30</f>
        <v>0</v>
      </c>
      <c r="AN25" s="53">
        <f>Syöttötiedot_raiteet!AN30</f>
        <v>0</v>
      </c>
      <c r="AO25" s="53">
        <f>Syöttötiedot_raiteet!AO30</f>
        <v>0</v>
      </c>
      <c r="AP25" s="53">
        <f>Syöttötiedot_raiteet!AP30</f>
        <v>0</v>
      </c>
      <c r="AQ25" s="53">
        <f>Syöttötiedot_raiteet!AQ30</f>
        <v>0</v>
      </c>
      <c r="AR25" s="53">
        <f>Syöttötiedot_raiteet!AR30</f>
        <v>0</v>
      </c>
      <c r="AS25" s="53">
        <f>Syöttötiedot_raiteet!AS30</f>
        <v>0</v>
      </c>
      <c r="AT25" s="53">
        <f>Syöttötiedot_raiteet!AT30</f>
        <v>0</v>
      </c>
      <c r="AU25" s="53">
        <f>Syöttötiedot_raiteet!AU30</f>
        <v>0</v>
      </c>
      <c r="AV25" s="53">
        <f>Syöttötiedot_raiteet!AV30</f>
        <v>0</v>
      </c>
      <c r="AW25" s="53">
        <f>Syöttötiedot_raiteet!AW30</f>
        <v>0</v>
      </c>
      <c r="AX25" s="53">
        <f>Syöttötiedot_raiteet!AX30</f>
        <v>0</v>
      </c>
      <c r="AY25" s="53">
        <f>Syöttötiedot_raiteet!AY30</f>
        <v>0</v>
      </c>
      <c r="AZ25" s="53">
        <f>Syöttötiedot_raiteet!AZ30</f>
        <v>0</v>
      </c>
      <c r="BA25" s="53">
        <f>Syöttötiedot_raiteet!BA30</f>
        <v>0</v>
      </c>
      <c r="BB25" s="53">
        <f>Syöttötiedot_raiteet!BB30</f>
        <v>0</v>
      </c>
      <c r="BC25" s="53">
        <f>Syöttötiedot_raiteet!BC30</f>
        <v>0</v>
      </c>
      <c r="BD25" s="53">
        <f>Syöttötiedot_raiteet!BD30</f>
        <v>0</v>
      </c>
      <c r="BE25" s="53">
        <f>Syöttötiedot_raiteet!BE30</f>
        <v>0</v>
      </c>
      <c r="BF25" s="53">
        <f>Syöttötiedot_raiteet!BF30</f>
        <v>0</v>
      </c>
      <c r="BG25" s="53">
        <f>Syöttötiedot_raiteet!BG30</f>
        <v>0</v>
      </c>
      <c r="BH25" s="53">
        <f>Syöttötiedot_raiteet!BH30</f>
        <v>0</v>
      </c>
      <c r="BI25" s="53">
        <f>Syöttötiedot_raiteet!BI30</f>
        <v>0</v>
      </c>
      <c r="BJ25" s="53">
        <f>Syöttötiedot_raiteet!BJ30</f>
        <v>0</v>
      </c>
      <c r="BK25" s="53">
        <f>Syöttötiedot_raiteet!BK30</f>
        <v>0</v>
      </c>
      <c r="BL25" s="53">
        <f>Syöttötiedot_raiteet!BL30</f>
        <v>0</v>
      </c>
      <c r="BM25" s="53">
        <f>Syöttötiedot_raiteet!BM30</f>
        <v>0</v>
      </c>
      <c r="BN25" s="53">
        <f>Syöttötiedot_raiteet!BN30</f>
        <v>0</v>
      </c>
      <c r="BO25" s="53">
        <f>Syöttötiedot_raiteet!BO30</f>
        <v>0</v>
      </c>
      <c r="BP25" s="53">
        <f>Syöttötiedot_raiteet!BP30</f>
        <v>0</v>
      </c>
      <c r="BQ25" s="53">
        <f>Syöttötiedot_raiteet!BQ30</f>
        <v>0</v>
      </c>
      <c r="BR25" s="53">
        <f>Syöttötiedot_raiteet!BR30</f>
        <v>0</v>
      </c>
      <c r="BS25" s="53">
        <f>Syöttötiedot_raiteet!BS30</f>
        <v>0</v>
      </c>
      <c r="BT25" s="53">
        <f>Syöttötiedot_raiteet!BT30</f>
        <v>0</v>
      </c>
      <c r="BU25" s="53">
        <f>Syöttötiedot_raiteet!BU30</f>
        <v>0</v>
      </c>
      <c r="BV25" s="53">
        <f>Syöttötiedot_raiteet!BV30</f>
        <v>0</v>
      </c>
      <c r="BW25" s="53">
        <f>Syöttötiedot_raiteet!BW30</f>
        <v>0</v>
      </c>
      <c r="BX25" s="53">
        <f>Syöttötiedot_raiteet!BX30</f>
        <v>0</v>
      </c>
      <c r="BY25" s="53">
        <f>Syöttötiedot_raiteet!BY30</f>
        <v>0</v>
      </c>
      <c r="BZ25" s="53">
        <f>Syöttötiedot_raiteet!BZ30</f>
        <v>0</v>
      </c>
      <c r="CA25" s="53">
        <f>Syöttötiedot_raiteet!CA30</f>
        <v>0</v>
      </c>
    </row>
    <row r="26" spans="2:79" x14ac:dyDescent="0.25">
      <c r="B26" s="211"/>
      <c r="C26" s="211"/>
      <c r="D26" s="152" t="s">
        <v>289</v>
      </c>
      <c r="E26" s="53">
        <f>Syöttötiedot_raiteet!E31</f>
        <v>0</v>
      </c>
      <c r="F26" s="53">
        <f>Syöttötiedot_raiteet!F31</f>
        <v>0</v>
      </c>
      <c r="G26" s="53">
        <f>Syöttötiedot_raiteet!G31</f>
        <v>0</v>
      </c>
      <c r="H26" s="53">
        <f>Syöttötiedot_raiteet!H31</f>
        <v>0</v>
      </c>
      <c r="I26" s="53">
        <f>Syöttötiedot_raiteet!I31</f>
        <v>0</v>
      </c>
      <c r="J26" s="53">
        <f>Syöttötiedot_raiteet!J31</f>
        <v>0</v>
      </c>
      <c r="K26" s="53">
        <f>Syöttötiedot_raiteet!K31</f>
        <v>0</v>
      </c>
      <c r="L26" s="53">
        <f>Syöttötiedot_raiteet!L31</f>
        <v>0</v>
      </c>
      <c r="M26" s="53">
        <f>Syöttötiedot_raiteet!M31</f>
        <v>0</v>
      </c>
      <c r="N26" s="53">
        <f>Syöttötiedot_raiteet!N31</f>
        <v>0</v>
      </c>
      <c r="O26" s="53">
        <f>Syöttötiedot_raiteet!O31</f>
        <v>0</v>
      </c>
      <c r="P26" s="53">
        <f>Syöttötiedot_raiteet!P31</f>
        <v>0</v>
      </c>
      <c r="Q26" s="53">
        <f>Syöttötiedot_raiteet!Q31</f>
        <v>0</v>
      </c>
      <c r="R26" s="53">
        <f>Syöttötiedot_raiteet!R31</f>
        <v>0</v>
      </c>
      <c r="S26" s="53">
        <f>Syöttötiedot_raiteet!S31</f>
        <v>0</v>
      </c>
      <c r="T26" s="53">
        <f>Syöttötiedot_raiteet!T31</f>
        <v>0</v>
      </c>
      <c r="U26" s="53">
        <f>Syöttötiedot_raiteet!U31</f>
        <v>0</v>
      </c>
      <c r="V26" s="53">
        <f>Syöttötiedot_raiteet!V31</f>
        <v>0</v>
      </c>
      <c r="W26" s="53">
        <f>Syöttötiedot_raiteet!W31</f>
        <v>0</v>
      </c>
      <c r="X26" s="53">
        <f>Syöttötiedot_raiteet!X31</f>
        <v>0</v>
      </c>
      <c r="Y26" s="53">
        <f>Syöttötiedot_raiteet!Y31</f>
        <v>0</v>
      </c>
      <c r="Z26" s="53">
        <f>Syöttötiedot_raiteet!Z31</f>
        <v>0</v>
      </c>
      <c r="AA26" s="53">
        <f>Syöttötiedot_raiteet!AA31</f>
        <v>0</v>
      </c>
      <c r="AB26" s="53">
        <f>Syöttötiedot_raiteet!AB31</f>
        <v>0</v>
      </c>
      <c r="AC26" s="53">
        <f>Syöttötiedot_raiteet!AC31</f>
        <v>0</v>
      </c>
      <c r="AD26" s="53">
        <f>Syöttötiedot_raiteet!AD31</f>
        <v>0</v>
      </c>
      <c r="AE26" s="53">
        <f>Syöttötiedot_raiteet!AE31</f>
        <v>0</v>
      </c>
      <c r="AF26" s="53">
        <f>Syöttötiedot_raiteet!AF31</f>
        <v>0</v>
      </c>
      <c r="AG26" s="53">
        <f>Syöttötiedot_raiteet!AG31</f>
        <v>0</v>
      </c>
      <c r="AH26" s="53">
        <f>Syöttötiedot_raiteet!AH31</f>
        <v>0</v>
      </c>
      <c r="AI26" s="53">
        <f>Syöttötiedot_raiteet!AI31</f>
        <v>0</v>
      </c>
      <c r="AJ26" s="53">
        <f>Syöttötiedot_raiteet!AJ31</f>
        <v>0</v>
      </c>
      <c r="AK26" s="53">
        <f>Syöttötiedot_raiteet!AK31</f>
        <v>0</v>
      </c>
      <c r="AL26" s="53">
        <f>Syöttötiedot_raiteet!AL31</f>
        <v>0</v>
      </c>
      <c r="AM26" s="53">
        <f>Syöttötiedot_raiteet!AM31</f>
        <v>0</v>
      </c>
      <c r="AN26" s="53">
        <f>Syöttötiedot_raiteet!AN31</f>
        <v>0</v>
      </c>
      <c r="AO26" s="53">
        <f>Syöttötiedot_raiteet!AO31</f>
        <v>0</v>
      </c>
      <c r="AP26" s="53">
        <f>Syöttötiedot_raiteet!AP31</f>
        <v>0</v>
      </c>
      <c r="AQ26" s="53">
        <f>Syöttötiedot_raiteet!AQ31</f>
        <v>0</v>
      </c>
      <c r="AR26" s="53">
        <f>Syöttötiedot_raiteet!AR31</f>
        <v>0</v>
      </c>
      <c r="AS26" s="53">
        <f>Syöttötiedot_raiteet!AS31</f>
        <v>0</v>
      </c>
      <c r="AT26" s="53">
        <f>Syöttötiedot_raiteet!AT31</f>
        <v>0</v>
      </c>
      <c r="AU26" s="53">
        <f>Syöttötiedot_raiteet!AU31</f>
        <v>0</v>
      </c>
      <c r="AV26" s="53">
        <f>Syöttötiedot_raiteet!AV31</f>
        <v>0</v>
      </c>
      <c r="AW26" s="53">
        <f>Syöttötiedot_raiteet!AW31</f>
        <v>0</v>
      </c>
      <c r="AX26" s="53">
        <f>Syöttötiedot_raiteet!AX31</f>
        <v>0</v>
      </c>
      <c r="AY26" s="53">
        <f>Syöttötiedot_raiteet!AY31</f>
        <v>0</v>
      </c>
      <c r="AZ26" s="53">
        <f>Syöttötiedot_raiteet!AZ31</f>
        <v>0</v>
      </c>
      <c r="BA26" s="53">
        <f>Syöttötiedot_raiteet!BA31</f>
        <v>0</v>
      </c>
      <c r="BB26" s="53">
        <f>Syöttötiedot_raiteet!BB31</f>
        <v>0</v>
      </c>
      <c r="BC26" s="53">
        <f>Syöttötiedot_raiteet!BC31</f>
        <v>0</v>
      </c>
      <c r="BD26" s="53">
        <f>Syöttötiedot_raiteet!BD31</f>
        <v>0</v>
      </c>
      <c r="BE26" s="53">
        <f>Syöttötiedot_raiteet!BE31</f>
        <v>0</v>
      </c>
      <c r="BF26" s="53">
        <f>Syöttötiedot_raiteet!BF31</f>
        <v>0</v>
      </c>
      <c r="BG26" s="53">
        <f>Syöttötiedot_raiteet!BG31</f>
        <v>0</v>
      </c>
      <c r="BH26" s="53">
        <f>Syöttötiedot_raiteet!BH31</f>
        <v>0</v>
      </c>
      <c r="BI26" s="53">
        <f>Syöttötiedot_raiteet!BI31</f>
        <v>0</v>
      </c>
      <c r="BJ26" s="53">
        <f>Syöttötiedot_raiteet!BJ31</f>
        <v>0</v>
      </c>
      <c r="BK26" s="53">
        <f>Syöttötiedot_raiteet!BK31</f>
        <v>0</v>
      </c>
      <c r="BL26" s="53">
        <f>Syöttötiedot_raiteet!BL31</f>
        <v>0</v>
      </c>
      <c r="BM26" s="53">
        <f>Syöttötiedot_raiteet!BM31</f>
        <v>0</v>
      </c>
      <c r="BN26" s="53">
        <f>Syöttötiedot_raiteet!BN31</f>
        <v>0</v>
      </c>
      <c r="BO26" s="53">
        <f>Syöttötiedot_raiteet!BO31</f>
        <v>0</v>
      </c>
      <c r="BP26" s="53">
        <f>Syöttötiedot_raiteet!BP31</f>
        <v>0</v>
      </c>
      <c r="BQ26" s="53">
        <f>Syöttötiedot_raiteet!BQ31</f>
        <v>0</v>
      </c>
      <c r="BR26" s="53">
        <f>Syöttötiedot_raiteet!BR31</f>
        <v>0</v>
      </c>
      <c r="BS26" s="53">
        <f>Syöttötiedot_raiteet!BS31</f>
        <v>0</v>
      </c>
      <c r="BT26" s="53">
        <f>Syöttötiedot_raiteet!BT31</f>
        <v>0</v>
      </c>
      <c r="BU26" s="53">
        <f>Syöttötiedot_raiteet!BU31</f>
        <v>0</v>
      </c>
      <c r="BV26" s="53">
        <f>Syöttötiedot_raiteet!BV31</f>
        <v>0</v>
      </c>
      <c r="BW26" s="53">
        <f>Syöttötiedot_raiteet!BW31</f>
        <v>0</v>
      </c>
      <c r="BX26" s="53">
        <f>Syöttötiedot_raiteet!BX31</f>
        <v>0</v>
      </c>
      <c r="BY26" s="53">
        <f>Syöttötiedot_raiteet!BY31</f>
        <v>0</v>
      </c>
      <c r="BZ26" s="53">
        <f>Syöttötiedot_raiteet!BZ31</f>
        <v>0</v>
      </c>
      <c r="CA26" s="53">
        <f>Syöttötiedot_raiteet!CA31</f>
        <v>0</v>
      </c>
    </row>
    <row r="27" spans="2:79" x14ac:dyDescent="0.25">
      <c r="B27" s="211"/>
      <c r="C27" s="211"/>
      <c r="D27" s="50" t="s">
        <v>25</v>
      </c>
      <c r="E27" s="53">
        <f>Syöttötiedot_raiteet!E32</f>
        <v>0</v>
      </c>
      <c r="F27" s="53">
        <f>Syöttötiedot_raiteet!F32</f>
        <v>0</v>
      </c>
      <c r="G27" s="53">
        <f>Syöttötiedot_raiteet!G32</f>
        <v>0</v>
      </c>
      <c r="H27" s="53">
        <f>Syöttötiedot_raiteet!H32</f>
        <v>0</v>
      </c>
      <c r="I27" s="53">
        <f>Syöttötiedot_raiteet!I32</f>
        <v>0</v>
      </c>
      <c r="J27" s="53">
        <f>Syöttötiedot_raiteet!J32</f>
        <v>0</v>
      </c>
      <c r="K27" s="53">
        <f>Syöttötiedot_raiteet!K32</f>
        <v>0</v>
      </c>
      <c r="L27" s="53">
        <f>Syöttötiedot_raiteet!L32</f>
        <v>0</v>
      </c>
      <c r="M27" s="53">
        <f>Syöttötiedot_raiteet!M32</f>
        <v>0</v>
      </c>
      <c r="N27" s="53">
        <f>Syöttötiedot_raiteet!N32</f>
        <v>0</v>
      </c>
      <c r="O27" s="53">
        <f>Syöttötiedot_raiteet!O32</f>
        <v>0</v>
      </c>
      <c r="P27" s="53">
        <f>Syöttötiedot_raiteet!P32</f>
        <v>0</v>
      </c>
      <c r="Q27" s="53">
        <f>Syöttötiedot_raiteet!Q32</f>
        <v>0</v>
      </c>
      <c r="R27" s="53">
        <f>Syöttötiedot_raiteet!R32</f>
        <v>0</v>
      </c>
      <c r="S27" s="53">
        <f>Syöttötiedot_raiteet!S32</f>
        <v>0</v>
      </c>
      <c r="T27" s="53">
        <f>Syöttötiedot_raiteet!T32</f>
        <v>0</v>
      </c>
      <c r="U27" s="53">
        <f>Syöttötiedot_raiteet!U32</f>
        <v>0</v>
      </c>
      <c r="V27" s="53">
        <f>Syöttötiedot_raiteet!V32</f>
        <v>0</v>
      </c>
      <c r="W27" s="53">
        <f>Syöttötiedot_raiteet!W32</f>
        <v>0</v>
      </c>
      <c r="X27" s="53">
        <f>Syöttötiedot_raiteet!X32</f>
        <v>0</v>
      </c>
      <c r="Y27" s="53">
        <f>Syöttötiedot_raiteet!Y32</f>
        <v>0</v>
      </c>
      <c r="Z27" s="53">
        <f>Syöttötiedot_raiteet!Z32</f>
        <v>0</v>
      </c>
      <c r="AA27" s="53">
        <f>Syöttötiedot_raiteet!AA32</f>
        <v>0</v>
      </c>
      <c r="AB27" s="53">
        <f>Syöttötiedot_raiteet!AB32</f>
        <v>0</v>
      </c>
      <c r="AC27" s="53">
        <f>Syöttötiedot_raiteet!AC32</f>
        <v>0</v>
      </c>
      <c r="AD27" s="53">
        <f>Syöttötiedot_raiteet!AD32</f>
        <v>0</v>
      </c>
      <c r="AE27" s="53">
        <f>Syöttötiedot_raiteet!AE32</f>
        <v>0</v>
      </c>
      <c r="AF27" s="53">
        <f>Syöttötiedot_raiteet!AF32</f>
        <v>0</v>
      </c>
      <c r="AG27" s="53">
        <f>Syöttötiedot_raiteet!AG32</f>
        <v>0</v>
      </c>
      <c r="AH27" s="53">
        <f>Syöttötiedot_raiteet!AH32</f>
        <v>0</v>
      </c>
      <c r="AI27" s="53">
        <f>Syöttötiedot_raiteet!AI32</f>
        <v>0</v>
      </c>
      <c r="AJ27" s="53">
        <f>Syöttötiedot_raiteet!AJ32</f>
        <v>0</v>
      </c>
      <c r="AK27" s="53">
        <f>Syöttötiedot_raiteet!AK32</f>
        <v>0</v>
      </c>
      <c r="AL27" s="53">
        <f>Syöttötiedot_raiteet!AL32</f>
        <v>0</v>
      </c>
      <c r="AM27" s="53">
        <f>Syöttötiedot_raiteet!AM32</f>
        <v>0</v>
      </c>
      <c r="AN27" s="53">
        <f>Syöttötiedot_raiteet!AN32</f>
        <v>0</v>
      </c>
      <c r="AO27" s="53">
        <f>Syöttötiedot_raiteet!AO32</f>
        <v>0</v>
      </c>
      <c r="AP27" s="53">
        <f>Syöttötiedot_raiteet!AP32</f>
        <v>0</v>
      </c>
      <c r="AQ27" s="53">
        <f>Syöttötiedot_raiteet!AQ32</f>
        <v>0</v>
      </c>
      <c r="AR27" s="53">
        <f>Syöttötiedot_raiteet!AR32</f>
        <v>0</v>
      </c>
      <c r="AS27" s="53">
        <f>Syöttötiedot_raiteet!AS32</f>
        <v>0</v>
      </c>
      <c r="AT27" s="53">
        <f>Syöttötiedot_raiteet!AT32</f>
        <v>0</v>
      </c>
      <c r="AU27" s="53">
        <f>Syöttötiedot_raiteet!AU32</f>
        <v>0</v>
      </c>
      <c r="AV27" s="53">
        <f>Syöttötiedot_raiteet!AV32</f>
        <v>0</v>
      </c>
      <c r="AW27" s="53">
        <f>Syöttötiedot_raiteet!AW32</f>
        <v>0</v>
      </c>
      <c r="AX27" s="53">
        <f>Syöttötiedot_raiteet!AX32</f>
        <v>0</v>
      </c>
      <c r="AY27" s="53">
        <f>Syöttötiedot_raiteet!AY32</f>
        <v>0</v>
      </c>
      <c r="AZ27" s="53">
        <f>Syöttötiedot_raiteet!AZ32</f>
        <v>0</v>
      </c>
      <c r="BA27" s="53">
        <f>Syöttötiedot_raiteet!BA32</f>
        <v>0</v>
      </c>
      <c r="BB27" s="53">
        <f>Syöttötiedot_raiteet!BB32</f>
        <v>0</v>
      </c>
      <c r="BC27" s="53">
        <f>Syöttötiedot_raiteet!BC32</f>
        <v>0</v>
      </c>
      <c r="BD27" s="53">
        <f>Syöttötiedot_raiteet!BD32</f>
        <v>0</v>
      </c>
      <c r="BE27" s="53">
        <f>Syöttötiedot_raiteet!BE32</f>
        <v>0</v>
      </c>
      <c r="BF27" s="53">
        <f>Syöttötiedot_raiteet!BF32</f>
        <v>0</v>
      </c>
      <c r="BG27" s="53">
        <f>Syöttötiedot_raiteet!BG32</f>
        <v>0</v>
      </c>
      <c r="BH27" s="53">
        <f>Syöttötiedot_raiteet!BH32</f>
        <v>0</v>
      </c>
      <c r="BI27" s="53">
        <f>Syöttötiedot_raiteet!BI32</f>
        <v>0</v>
      </c>
      <c r="BJ27" s="53">
        <f>Syöttötiedot_raiteet!BJ32</f>
        <v>0</v>
      </c>
      <c r="BK27" s="53">
        <f>Syöttötiedot_raiteet!BK32</f>
        <v>0</v>
      </c>
      <c r="BL27" s="53">
        <f>Syöttötiedot_raiteet!BL32</f>
        <v>0</v>
      </c>
      <c r="BM27" s="53">
        <f>Syöttötiedot_raiteet!BM32</f>
        <v>0</v>
      </c>
      <c r="BN27" s="53">
        <f>Syöttötiedot_raiteet!BN32</f>
        <v>0</v>
      </c>
      <c r="BO27" s="53">
        <f>Syöttötiedot_raiteet!BO32</f>
        <v>0</v>
      </c>
      <c r="BP27" s="53">
        <f>Syöttötiedot_raiteet!BP32</f>
        <v>0</v>
      </c>
      <c r="BQ27" s="53">
        <f>Syöttötiedot_raiteet!BQ32</f>
        <v>0</v>
      </c>
      <c r="BR27" s="53">
        <f>Syöttötiedot_raiteet!BR32</f>
        <v>0</v>
      </c>
      <c r="BS27" s="53">
        <f>Syöttötiedot_raiteet!BS32</f>
        <v>0</v>
      </c>
      <c r="BT27" s="53">
        <f>Syöttötiedot_raiteet!BT32</f>
        <v>0</v>
      </c>
      <c r="BU27" s="53">
        <f>Syöttötiedot_raiteet!BU32</f>
        <v>0</v>
      </c>
      <c r="BV27" s="53">
        <f>Syöttötiedot_raiteet!BV32</f>
        <v>0</v>
      </c>
      <c r="BW27" s="53">
        <f>Syöttötiedot_raiteet!BW32</f>
        <v>0</v>
      </c>
      <c r="BX27" s="53">
        <f>Syöttötiedot_raiteet!BX32</f>
        <v>0</v>
      </c>
      <c r="BY27" s="53">
        <f>Syöttötiedot_raiteet!BY32</f>
        <v>0</v>
      </c>
      <c r="BZ27" s="53">
        <f>Syöttötiedot_raiteet!BZ32</f>
        <v>0</v>
      </c>
      <c r="CA27" s="53">
        <f>Syöttötiedot_raiteet!CA32</f>
        <v>0</v>
      </c>
    </row>
    <row r="28" spans="2:79" x14ac:dyDescent="0.25">
      <c r="B28" s="211"/>
      <c r="C28" s="211"/>
      <c r="D28" s="50" t="s">
        <v>31</v>
      </c>
      <c r="E28" s="53">
        <f>Syöttötiedot_raiteet!E33</f>
        <v>0</v>
      </c>
      <c r="F28" s="53">
        <f>Syöttötiedot_raiteet!F33</f>
        <v>0</v>
      </c>
      <c r="G28" s="53">
        <f>Syöttötiedot_raiteet!G33</f>
        <v>0</v>
      </c>
      <c r="H28" s="53">
        <f>Syöttötiedot_raiteet!H33</f>
        <v>0</v>
      </c>
      <c r="I28" s="53">
        <f>Syöttötiedot_raiteet!I33</f>
        <v>0</v>
      </c>
      <c r="J28" s="53">
        <f>Syöttötiedot_raiteet!J33</f>
        <v>0</v>
      </c>
      <c r="K28" s="53">
        <f>Syöttötiedot_raiteet!K33</f>
        <v>0</v>
      </c>
      <c r="L28" s="53">
        <f>Syöttötiedot_raiteet!L33</f>
        <v>0</v>
      </c>
      <c r="M28" s="53">
        <f>Syöttötiedot_raiteet!M33</f>
        <v>0</v>
      </c>
      <c r="N28" s="53">
        <f>Syöttötiedot_raiteet!N33</f>
        <v>0</v>
      </c>
      <c r="O28" s="53">
        <f>Syöttötiedot_raiteet!O33</f>
        <v>0</v>
      </c>
      <c r="P28" s="53">
        <f>Syöttötiedot_raiteet!P33</f>
        <v>0</v>
      </c>
      <c r="Q28" s="53">
        <f>Syöttötiedot_raiteet!Q33</f>
        <v>0</v>
      </c>
      <c r="R28" s="53">
        <f>Syöttötiedot_raiteet!R33</f>
        <v>0</v>
      </c>
      <c r="S28" s="53">
        <f>Syöttötiedot_raiteet!S33</f>
        <v>0</v>
      </c>
      <c r="T28" s="53">
        <f>Syöttötiedot_raiteet!T33</f>
        <v>0</v>
      </c>
      <c r="U28" s="53">
        <f>Syöttötiedot_raiteet!U33</f>
        <v>0</v>
      </c>
      <c r="V28" s="53">
        <f>Syöttötiedot_raiteet!V33</f>
        <v>0</v>
      </c>
      <c r="W28" s="53">
        <f>Syöttötiedot_raiteet!W33</f>
        <v>0</v>
      </c>
      <c r="X28" s="53">
        <f>Syöttötiedot_raiteet!X33</f>
        <v>0</v>
      </c>
      <c r="Y28" s="53">
        <f>Syöttötiedot_raiteet!Y33</f>
        <v>0</v>
      </c>
      <c r="Z28" s="53">
        <f>Syöttötiedot_raiteet!Z33</f>
        <v>0</v>
      </c>
      <c r="AA28" s="53">
        <f>Syöttötiedot_raiteet!AA33</f>
        <v>0</v>
      </c>
      <c r="AB28" s="53">
        <f>Syöttötiedot_raiteet!AB33</f>
        <v>0</v>
      </c>
      <c r="AC28" s="53">
        <f>Syöttötiedot_raiteet!AC33</f>
        <v>0</v>
      </c>
      <c r="AD28" s="53">
        <f>Syöttötiedot_raiteet!AD33</f>
        <v>0</v>
      </c>
      <c r="AE28" s="53">
        <f>Syöttötiedot_raiteet!AE33</f>
        <v>0</v>
      </c>
      <c r="AF28" s="53">
        <f>Syöttötiedot_raiteet!AF33</f>
        <v>0</v>
      </c>
      <c r="AG28" s="53">
        <f>Syöttötiedot_raiteet!AG33</f>
        <v>0</v>
      </c>
      <c r="AH28" s="53">
        <f>Syöttötiedot_raiteet!AH33</f>
        <v>0</v>
      </c>
      <c r="AI28" s="53">
        <f>Syöttötiedot_raiteet!AI33</f>
        <v>0</v>
      </c>
      <c r="AJ28" s="53">
        <f>Syöttötiedot_raiteet!AJ33</f>
        <v>0</v>
      </c>
      <c r="AK28" s="53">
        <f>Syöttötiedot_raiteet!AK33</f>
        <v>0</v>
      </c>
      <c r="AL28" s="53">
        <f>Syöttötiedot_raiteet!AL33</f>
        <v>0</v>
      </c>
      <c r="AM28" s="53">
        <f>Syöttötiedot_raiteet!AM33</f>
        <v>0</v>
      </c>
      <c r="AN28" s="53">
        <f>Syöttötiedot_raiteet!AN33</f>
        <v>0</v>
      </c>
      <c r="AO28" s="53">
        <f>Syöttötiedot_raiteet!AO33</f>
        <v>0</v>
      </c>
      <c r="AP28" s="53">
        <f>Syöttötiedot_raiteet!AP33</f>
        <v>0</v>
      </c>
      <c r="AQ28" s="53">
        <f>Syöttötiedot_raiteet!AQ33</f>
        <v>0</v>
      </c>
      <c r="AR28" s="53">
        <f>Syöttötiedot_raiteet!AR33</f>
        <v>0</v>
      </c>
      <c r="AS28" s="53">
        <f>Syöttötiedot_raiteet!AS33</f>
        <v>0</v>
      </c>
      <c r="AT28" s="53">
        <f>Syöttötiedot_raiteet!AT33</f>
        <v>0</v>
      </c>
      <c r="AU28" s="53">
        <f>Syöttötiedot_raiteet!AU33</f>
        <v>0</v>
      </c>
      <c r="AV28" s="53">
        <f>Syöttötiedot_raiteet!AV33</f>
        <v>0</v>
      </c>
      <c r="AW28" s="53">
        <f>Syöttötiedot_raiteet!AW33</f>
        <v>0</v>
      </c>
      <c r="AX28" s="53">
        <f>Syöttötiedot_raiteet!AX33</f>
        <v>0</v>
      </c>
      <c r="AY28" s="53">
        <f>Syöttötiedot_raiteet!AY33</f>
        <v>0</v>
      </c>
      <c r="AZ28" s="53">
        <f>Syöttötiedot_raiteet!AZ33</f>
        <v>0</v>
      </c>
      <c r="BA28" s="53">
        <f>Syöttötiedot_raiteet!BA33</f>
        <v>0</v>
      </c>
      <c r="BB28" s="53">
        <f>Syöttötiedot_raiteet!BB33</f>
        <v>0</v>
      </c>
      <c r="BC28" s="53">
        <f>Syöttötiedot_raiteet!BC33</f>
        <v>0</v>
      </c>
      <c r="BD28" s="53">
        <f>Syöttötiedot_raiteet!BD33</f>
        <v>0</v>
      </c>
      <c r="BE28" s="53">
        <f>Syöttötiedot_raiteet!BE33</f>
        <v>0</v>
      </c>
      <c r="BF28" s="53">
        <f>Syöttötiedot_raiteet!BF33</f>
        <v>0</v>
      </c>
      <c r="BG28" s="53">
        <f>Syöttötiedot_raiteet!BG33</f>
        <v>0</v>
      </c>
      <c r="BH28" s="53">
        <f>Syöttötiedot_raiteet!BH33</f>
        <v>0</v>
      </c>
      <c r="BI28" s="53">
        <f>Syöttötiedot_raiteet!BI33</f>
        <v>0</v>
      </c>
      <c r="BJ28" s="53">
        <f>Syöttötiedot_raiteet!BJ33</f>
        <v>0</v>
      </c>
      <c r="BK28" s="53">
        <f>Syöttötiedot_raiteet!BK33</f>
        <v>0</v>
      </c>
      <c r="BL28" s="53">
        <f>Syöttötiedot_raiteet!BL33</f>
        <v>0</v>
      </c>
      <c r="BM28" s="53">
        <f>Syöttötiedot_raiteet!BM33</f>
        <v>0</v>
      </c>
      <c r="BN28" s="53">
        <f>Syöttötiedot_raiteet!BN33</f>
        <v>0</v>
      </c>
      <c r="BO28" s="53">
        <f>Syöttötiedot_raiteet!BO33</f>
        <v>0</v>
      </c>
      <c r="BP28" s="53">
        <f>Syöttötiedot_raiteet!BP33</f>
        <v>0</v>
      </c>
      <c r="BQ28" s="53">
        <f>Syöttötiedot_raiteet!BQ33</f>
        <v>0</v>
      </c>
      <c r="BR28" s="53">
        <f>Syöttötiedot_raiteet!BR33</f>
        <v>0</v>
      </c>
      <c r="BS28" s="53">
        <f>Syöttötiedot_raiteet!BS33</f>
        <v>0</v>
      </c>
      <c r="BT28" s="53">
        <f>Syöttötiedot_raiteet!BT33</f>
        <v>0</v>
      </c>
      <c r="BU28" s="53">
        <f>Syöttötiedot_raiteet!BU33</f>
        <v>0</v>
      </c>
      <c r="BV28" s="53">
        <f>Syöttötiedot_raiteet!BV33</f>
        <v>0</v>
      </c>
      <c r="BW28" s="53">
        <f>Syöttötiedot_raiteet!BW33</f>
        <v>0</v>
      </c>
      <c r="BX28" s="53">
        <f>Syöttötiedot_raiteet!BX33</f>
        <v>0</v>
      </c>
      <c r="BY28" s="53">
        <f>Syöttötiedot_raiteet!BY33</f>
        <v>0</v>
      </c>
      <c r="BZ28" s="53">
        <f>Syöttötiedot_raiteet!BZ33</f>
        <v>0</v>
      </c>
      <c r="CA28" s="53">
        <f>Syöttötiedot_raiteet!CA33</f>
        <v>0</v>
      </c>
    </row>
    <row r="29" spans="2:79" x14ac:dyDescent="0.25">
      <c r="B29" s="211"/>
      <c r="C29" s="211"/>
      <c r="D29" s="50" t="s">
        <v>26</v>
      </c>
      <c r="E29" s="53">
        <f>Syöttötiedot_raiteet!E34</f>
        <v>0</v>
      </c>
      <c r="F29" s="53">
        <f>Syöttötiedot_raiteet!F34</f>
        <v>0</v>
      </c>
      <c r="G29" s="53">
        <f>Syöttötiedot_raiteet!G34</f>
        <v>0</v>
      </c>
      <c r="H29" s="53">
        <f>Syöttötiedot_raiteet!H34</f>
        <v>0</v>
      </c>
      <c r="I29" s="53">
        <f>Syöttötiedot_raiteet!I34</f>
        <v>0</v>
      </c>
      <c r="J29" s="53">
        <f>Syöttötiedot_raiteet!J34</f>
        <v>0</v>
      </c>
      <c r="K29" s="53">
        <f>Syöttötiedot_raiteet!K34</f>
        <v>0</v>
      </c>
      <c r="L29" s="53">
        <f>Syöttötiedot_raiteet!L34</f>
        <v>0</v>
      </c>
      <c r="M29" s="53">
        <f>Syöttötiedot_raiteet!M34</f>
        <v>0</v>
      </c>
      <c r="N29" s="53">
        <f>Syöttötiedot_raiteet!N34</f>
        <v>0</v>
      </c>
      <c r="O29" s="53">
        <f>Syöttötiedot_raiteet!O34</f>
        <v>0</v>
      </c>
      <c r="P29" s="53">
        <f>Syöttötiedot_raiteet!P34</f>
        <v>0</v>
      </c>
      <c r="Q29" s="53">
        <f>Syöttötiedot_raiteet!Q34</f>
        <v>0</v>
      </c>
      <c r="R29" s="53">
        <f>Syöttötiedot_raiteet!R34</f>
        <v>0</v>
      </c>
      <c r="S29" s="53">
        <f>Syöttötiedot_raiteet!S34</f>
        <v>0</v>
      </c>
      <c r="T29" s="53">
        <f>Syöttötiedot_raiteet!T34</f>
        <v>0</v>
      </c>
      <c r="U29" s="53">
        <f>Syöttötiedot_raiteet!U34</f>
        <v>0</v>
      </c>
      <c r="V29" s="53">
        <f>Syöttötiedot_raiteet!V34</f>
        <v>0</v>
      </c>
      <c r="W29" s="53">
        <f>Syöttötiedot_raiteet!W34</f>
        <v>0</v>
      </c>
      <c r="X29" s="53">
        <f>Syöttötiedot_raiteet!X34</f>
        <v>0</v>
      </c>
      <c r="Y29" s="53">
        <f>Syöttötiedot_raiteet!Y34</f>
        <v>0</v>
      </c>
      <c r="Z29" s="53">
        <f>Syöttötiedot_raiteet!Z34</f>
        <v>0</v>
      </c>
      <c r="AA29" s="53">
        <f>Syöttötiedot_raiteet!AA34</f>
        <v>0</v>
      </c>
      <c r="AB29" s="53">
        <f>Syöttötiedot_raiteet!AB34</f>
        <v>0</v>
      </c>
      <c r="AC29" s="53">
        <f>Syöttötiedot_raiteet!AC34</f>
        <v>0</v>
      </c>
      <c r="AD29" s="53">
        <f>Syöttötiedot_raiteet!AD34</f>
        <v>0</v>
      </c>
      <c r="AE29" s="53">
        <f>Syöttötiedot_raiteet!AE34</f>
        <v>0</v>
      </c>
      <c r="AF29" s="53">
        <f>Syöttötiedot_raiteet!AF34</f>
        <v>0</v>
      </c>
      <c r="AG29" s="53">
        <f>Syöttötiedot_raiteet!AG34</f>
        <v>0</v>
      </c>
      <c r="AH29" s="53">
        <f>Syöttötiedot_raiteet!AH34</f>
        <v>0</v>
      </c>
      <c r="AI29" s="53">
        <f>Syöttötiedot_raiteet!AI34</f>
        <v>0</v>
      </c>
      <c r="AJ29" s="53">
        <f>Syöttötiedot_raiteet!AJ34</f>
        <v>0</v>
      </c>
      <c r="AK29" s="53">
        <f>Syöttötiedot_raiteet!AK34</f>
        <v>0</v>
      </c>
      <c r="AL29" s="53">
        <f>Syöttötiedot_raiteet!AL34</f>
        <v>0</v>
      </c>
      <c r="AM29" s="53">
        <f>Syöttötiedot_raiteet!AM34</f>
        <v>0</v>
      </c>
      <c r="AN29" s="53">
        <f>Syöttötiedot_raiteet!AN34</f>
        <v>0</v>
      </c>
      <c r="AO29" s="53">
        <f>Syöttötiedot_raiteet!AO34</f>
        <v>0</v>
      </c>
      <c r="AP29" s="53">
        <f>Syöttötiedot_raiteet!AP34</f>
        <v>0</v>
      </c>
      <c r="AQ29" s="53">
        <f>Syöttötiedot_raiteet!AQ34</f>
        <v>0</v>
      </c>
      <c r="AR29" s="53">
        <f>Syöttötiedot_raiteet!AR34</f>
        <v>0</v>
      </c>
      <c r="AS29" s="53">
        <f>Syöttötiedot_raiteet!AS34</f>
        <v>0</v>
      </c>
      <c r="AT29" s="53">
        <f>Syöttötiedot_raiteet!AT34</f>
        <v>0</v>
      </c>
      <c r="AU29" s="53">
        <f>Syöttötiedot_raiteet!AU34</f>
        <v>0</v>
      </c>
      <c r="AV29" s="53">
        <f>Syöttötiedot_raiteet!AV34</f>
        <v>0</v>
      </c>
      <c r="AW29" s="53">
        <f>Syöttötiedot_raiteet!AW34</f>
        <v>0</v>
      </c>
      <c r="AX29" s="53">
        <f>Syöttötiedot_raiteet!AX34</f>
        <v>0</v>
      </c>
      <c r="AY29" s="53">
        <f>Syöttötiedot_raiteet!AY34</f>
        <v>0</v>
      </c>
      <c r="AZ29" s="53">
        <f>Syöttötiedot_raiteet!AZ34</f>
        <v>0</v>
      </c>
      <c r="BA29" s="53">
        <f>Syöttötiedot_raiteet!BA34</f>
        <v>0</v>
      </c>
      <c r="BB29" s="53">
        <f>Syöttötiedot_raiteet!BB34</f>
        <v>0</v>
      </c>
      <c r="BC29" s="53">
        <f>Syöttötiedot_raiteet!BC34</f>
        <v>0</v>
      </c>
      <c r="BD29" s="53">
        <f>Syöttötiedot_raiteet!BD34</f>
        <v>0</v>
      </c>
      <c r="BE29" s="53">
        <f>Syöttötiedot_raiteet!BE34</f>
        <v>0</v>
      </c>
      <c r="BF29" s="53">
        <f>Syöttötiedot_raiteet!BF34</f>
        <v>0</v>
      </c>
      <c r="BG29" s="53">
        <f>Syöttötiedot_raiteet!BG34</f>
        <v>0</v>
      </c>
      <c r="BH29" s="53">
        <f>Syöttötiedot_raiteet!BH34</f>
        <v>0</v>
      </c>
      <c r="BI29" s="53">
        <f>Syöttötiedot_raiteet!BI34</f>
        <v>0</v>
      </c>
      <c r="BJ29" s="53">
        <f>Syöttötiedot_raiteet!BJ34</f>
        <v>0</v>
      </c>
      <c r="BK29" s="53">
        <f>Syöttötiedot_raiteet!BK34</f>
        <v>0</v>
      </c>
      <c r="BL29" s="53">
        <f>Syöttötiedot_raiteet!BL34</f>
        <v>0</v>
      </c>
      <c r="BM29" s="53">
        <f>Syöttötiedot_raiteet!BM34</f>
        <v>0</v>
      </c>
      <c r="BN29" s="53">
        <f>Syöttötiedot_raiteet!BN34</f>
        <v>0</v>
      </c>
      <c r="BO29" s="53">
        <f>Syöttötiedot_raiteet!BO34</f>
        <v>0</v>
      </c>
      <c r="BP29" s="53">
        <f>Syöttötiedot_raiteet!BP34</f>
        <v>0</v>
      </c>
      <c r="BQ29" s="53">
        <f>Syöttötiedot_raiteet!BQ34</f>
        <v>0</v>
      </c>
      <c r="BR29" s="53">
        <f>Syöttötiedot_raiteet!BR34</f>
        <v>0</v>
      </c>
      <c r="BS29" s="53">
        <f>Syöttötiedot_raiteet!BS34</f>
        <v>0</v>
      </c>
      <c r="BT29" s="53">
        <f>Syöttötiedot_raiteet!BT34</f>
        <v>0</v>
      </c>
      <c r="BU29" s="53">
        <f>Syöttötiedot_raiteet!BU34</f>
        <v>0</v>
      </c>
      <c r="BV29" s="53">
        <f>Syöttötiedot_raiteet!BV34</f>
        <v>0</v>
      </c>
      <c r="BW29" s="53">
        <f>Syöttötiedot_raiteet!BW34</f>
        <v>0</v>
      </c>
      <c r="BX29" s="53">
        <f>Syöttötiedot_raiteet!BX34</f>
        <v>0</v>
      </c>
      <c r="BY29" s="53">
        <f>Syöttötiedot_raiteet!BY34</f>
        <v>0</v>
      </c>
      <c r="BZ29" s="53">
        <f>Syöttötiedot_raiteet!BZ34</f>
        <v>0</v>
      </c>
      <c r="CA29" s="53">
        <f>Syöttötiedot_raiteet!CA34</f>
        <v>0</v>
      </c>
    </row>
    <row r="30" spans="2:79" x14ac:dyDescent="0.25">
      <c r="B30" s="211"/>
      <c r="C30" s="211"/>
      <c r="D30" s="50" t="s">
        <v>27</v>
      </c>
      <c r="E30" s="53">
        <f>Syöttötiedot_raiteet!E35</f>
        <v>0</v>
      </c>
      <c r="F30" s="53">
        <f>Syöttötiedot_raiteet!F35</f>
        <v>0</v>
      </c>
      <c r="G30" s="53">
        <f>Syöttötiedot_raiteet!G35</f>
        <v>0</v>
      </c>
      <c r="H30" s="53">
        <f>Syöttötiedot_raiteet!H35</f>
        <v>0</v>
      </c>
      <c r="I30" s="53">
        <f>Syöttötiedot_raiteet!I35</f>
        <v>0</v>
      </c>
      <c r="J30" s="53">
        <f>Syöttötiedot_raiteet!J35</f>
        <v>0</v>
      </c>
      <c r="K30" s="53">
        <f>Syöttötiedot_raiteet!K35</f>
        <v>0</v>
      </c>
      <c r="L30" s="53">
        <f>Syöttötiedot_raiteet!L35</f>
        <v>0</v>
      </c>
      <c r="M30" s="53">
        <f>Syöttötiedot_raiteet!M35</f>
        <v>0</v>
      </c>
      <c r="N30" s="53">
        <f>Syöttötiedot_raiteet!N35</f>
        <v>0</v>
      </c>
      <c r="O30" s="53">
        <f>Syöttötiedot_raiteet!O35</f>
        <v>0</v>
      </c>
      <c r="P30" s="53">
        <f>Syöttötiedot_raiteet!P35</f>
        <v>0</v>
      </c>
      <c r="Q30" s="53">
        <f>Syöttötiedot_raiteet!Q35</f>
        <v>0</v>
      </c>
      <c r="R30" s="53">
        <f>Syöttötiedot_raiteet!R35</f>
        <v>0</v>
      </c>
      <c r="S30" s="53">
        <f>Syöttötiedot_raiteet!S35</f>
        <v>0</v>
      </c>
      <c r="T30" s="53">
        <f>Syöttötiedot_raiteet!T35</f>
        <v>0</v>
      </c>
      <c r="U30" s="53">
        <f>Syöttötiedot_raiteet!U35</f>
        <v>0</v>
      </c>
      <c r="V30" s="53">
        <f>Syöttötiedot_raiteet!V35</f>
        <v>0</v>
      </c>
      <c r="W30" s="53">
        <f>Syöttötiedot_raiteet!W35</f>
        <v>0</v>
      </c>
      <c r="X30" s="53">
        <f>Syöttötiedot_raiteet!X35</f>
        <v>0</v>
      </c>
      <c r="Y30" s="53">
        <f>Syöttötiedot_raiteet!Y35</f>
        <v>0</v>
      </c>
      <c r="Z30" s="53">
        <f>Syöttötiedot_raiteet!Z35</f>
        <v>0</v>
      </c>
      <c r="AA30" s="53">
        <f>Syöttötiedot_raiteet!AA35</f>
        <v>0</v>
      </c>
      <c r="AB30" s="53">
        <f>Syöttötiedot_raiteet!AB35</f>
        <v>0</v>
      </c>
      <c r="AC30" s="53">
        <f>Syöttötiedot_raiteet!AC35</f>
        <v>0</v>
      </c>
      <c r="AD30" s="53">
        <f>Syöttötiedot_raiteet!AD35</f>
        <v>0</v>
      </c>
      <c r="AE30" s="53">
        <f>Syöttötiedot_raiteet!AE35</f>
        <v>0</v>
      </c>
      <c r="AF30" s="53">
        <f>Syöttötiedot_raiteet!AF35</f>
        <v>0</v>
      </c>
      <c r="AG30" s="53">
        <f>Syöttötiedot_raiteet!AG35</f>
        <v>0</v>
      </c>
      <c r="AH30" s="53">
        <f>Syöttötiedot_raiteet!AH35</f>
        <v>0</v>
      </c>
      <c r="AI30" s="53">
        <f>Syöttötiedot_raiteet!AI35</f>
        <v>0</v>
      </c>
      <c r="AJ30" s="53">
        <f>Syöttötiedot_raiteet!AJ35</f>
        <v>0</v>
      </c>
      <c r="AK30" s="53">
        <f>Syöttötiedot_raiteet!AK35</f>
        <v>0</v>
      </c>
      <c r="AL30" s="53">
        <f>Syöttötiedot_raiteet!AL35</f>
        <v>0</v>
      </c>
      <c r="AM30" s="53">
        <f>Syöttötiedot_raiteet!AM35</f>
        <v>0</v>
      </c>
      <c r="AN30" s="53">
        <f>Syöttötiedot_raiteet!AN35</f>
        <v>0</v>
      </c>
      <c r="AO30" s="53">
        <f>Syöttötiedot_raiteet!AO35</f>
        <v>0</v>
      </c>
      <c r="AP30" s="53">
        <f>Syöttötiedot_raiteet!AP35</f>
        <v>0</v>
      </c>
      <c r="AQ30" s="53">
        <f>Syöttötiedot_raiteet!AQ35</f>
        <v>0</v>
      </c>
      <c r="AR30" s="53">
        <f>Syöttötiedot_raiteet!AR35</f>
        <v>0</v>
      </c>
      <c r="AS30" s="53">
        <f>Syöttötiedot_raiteet!AS35</f>
        <v>0</v>
      </c>
      <c r="AT30" s="53">
        <f>Syöttötiedot_raiteet!AT35</f>
        <v>0</v>
      </c>
      <c r="AU30" s="53">
        <f>Syöttötiedot_raiteet!AU35</f>
        <v>0</v>
      </c>
      <c r="AV30" s="53">
        <f>Syöttötiedot_raiteet!AV35</f>
        <v>0</v>
      </c>
      <c r="AW30" s="53">
        <f>Syöttötiedot_raiteet!AW35</f>
        <v>0</v>
      </c>
      <c r="AX30" s="53">
        <f>Syöttötiedot_raiteet!AX35</f>
        <v>0</v>
      </c>
      <c r="AY30" s="53">
        <f>Syöttötiedot_raiteet!AY35</f>
        <v>0</v>
      </c>
      <c r="AZ30" s="53">
        <f>Syöttötiedot_raiteet!AZ35</f>
        <v>0</v>
      </c>
      <c r="BA30" s="53">
        <f>Syöttötiedot_raiteet!BA35</f>
        <v>0</v>
      </c>
      <c r="BB30" s="53">
        <f>Syöttötiedot_raiteet!BB35</f>
        <v>0</v>
      </c>
      <c r="BC30" s="53">
        <f>Syöttötiedot_raiteet!BC35</f>
        <v>0</v>
      </c>
      <c r="BD30" s="53">
        <f>Syöttötiedot_raiteet!BD35</f>
        <v>0</v>
      </c>
      <c r="BE30" s="53">
        <f>Syöttötiedot_raiteet!BE35</f>
        <v>0</v>
      </c>
      <c r="BF30" s="53">
        <f>Syöttötiedot_raiteet!BF35</f>
        <v>0</v>
      </c>
      <c r="BG30" s="53">
        <f>Syöttötiedot_raiteet!BG35</f>
        <v>0</v>
      </c>
      <c r="BH30" s="53">
        <f>Syöttötiedot_raiteet!BH35</f>
        <v>0</v>
      </c>
      <c r="BI30" s="53">
        <f>Syöttötiedot_raiteet!BI35</f>
        <v>0</v>
      </c>
      <c r="BJ30" s="53">
        <f>Syöttötiedot_raiteet!BJ35</f>
        <v>0</v>
      </c>
      <c r="BK30" s="53">
        <f>Syöttötiedot_raiteet!BK35</f>
        <v>0</v>
      </c>
      <c r="BL30" s="53">
        <f>Syöttötiedot_raiteet!BL35</f>
        <v>0</v>
      </c>
      <c r="BM30" s="53">
        <f>Syöttötiedot_raiteet!BM35</f>
        <v>0</v>
      </c>
      <c r="BN30" s="53">
        <f>Syöttötiedot_raiteet!BN35</f>
        <v>0</v>
      </c>
      <c r="BO30" s="53">
        <f>Syöttötiedot_raiteet!BO35</f>
        <v>0</v>
      </c>
      <c r="BP30" s="53">
        <f>Syöttötiedot_raiteet!BP35</f>
        <v>0</v>
      </c>
      <c r="BQ30" s="53">
        <f>Syöttötiedot_raiteet!BQ35</f>
        <v>0</v>
      </c>
      <c r="BR30" s="53">
        <f>Syöttötiedot_raiteet!BR35</f>
        <v>0</v>
      </c>
      <c r="BS30" s="53">
        <f>Syöttötiedot_raiteet!BS35</f>
        <v>0</v>
      </c>
      <c r="BT30" s="53">
        <f>Syöttötiedot_raiteet!BT35</f>
        <v>0</v>
      </c>
      <c r="BU30" s="53">
        <f>Syöttötiedot_raiteet!BU35</f>
        <v>0</v>
      </c>
      <c r="BV30" s="53">
        <f>Syöttötiedot_raiteet!BV35</f>
        <v>0</v>
      </c>
      <c r="BW30" s="53">
        <f>Syöttötiedot_raiteet!BW35</f>
        <v>0</v>
      </c>
      <c r="BX30" s="53">
        <f>Syöttötiedot_raiteet!BX35</f>
        <v>0</v>
      </c>
      <c r="BY30" s="53">
        <f>Syöttötiedot_raiteet!BY35</f>
        <v>0</v>
      </c>
      <c r="BZ30" s="53">
        <f>Syöttötiedot_raiteet!BZ35</f>
        <v>0</v>
      </c>
      <c r="CA30" s="53">
        <f>Syöttötiedot_raiteet!CA35</f>
        <v>0</v>
      </c>
    </row>
    <row r="31" spans="2:79" x14ac:dyDescent="0.25">
      <c r="B31" s="211"/>
      <c r="C31" s="211"/>
      <c r="D31" s="50" t="s">
        <v>28</v>
      </c>
      <c r="E31" s="53">
        <f>Syöttötiedot_raiteet!E36</f>
        <v>0</v>
      </c>
      <c r="F31" s="53">
        <f>Syöttötiedot_raiteet!F36</f>
        <v>0</v>
      </c>
      <c r="G31" s="53">
        <f>Syöttötiedot_raiteet!G36</f>
        <v>0</v>
      </c>
      <c r="H31" s="53">
        <f>Syöttötiedot_raiteet!H36</f>
        <v>0</v>
      </c>
      <c r="I31" s="53">
        <f>Syöttötiedot_raiteet!I36</f>
        <v>0</v>
      </c>
      <c r="J31" s="53">
        <f>Syöttötiedot_raiteet!J36</f>
        <v>0</v>
      </c>
      <c r="K31" s="53">
        <f>Syöttötiedot_raiteet!K36</f>
        <v>0</v>
      </c>
      <c r="L31" s="53">
        <f>Syöttötiedot_raiteet!L36</f>
        <v>0</v>
      </c>
      <c r="M31" s="53">
        <f>Syöttötiedot_raiteet!M36</f>
        <v>0</v>
      </c>
      <c r="N31" s="53">
        <f>Syöttötiedot_raiteet!N36</f>
        <v>0</v>
      </c>
      <c r="O31" s="53">
        <f>Syöttötiedot_raiteet!O36</f>
        <v>0</v>
      </c>
      <c r="P31" s="53">
        <f>Syöttötiedot_raiteet!P36</f>
        <v>0</v>
      </c>
      <c r="Q31" s="53">
        <f>Syöttötiedot_raiteet!Q36</f>
        <v>0</v>
      </c>
      <c r="R31" s="53">
        <f>Syöttötiedot_raiteet!R36</f>
        <v>0</v>
      </c>
      <c r="S31" s="53">
        <f>Syöttötiedot_raiteet!S36</f>
        <v>0</v>
      </c>
      <c r="T31" s="53">
        <f>Syöttötiedot_raiteet!T36</f>
        <v>0</v>
      </c>
      <c r="U31" s="53">
        <f>Syöttötiedot_raiteet!U36</f>
        <v>0</v>
      </c>
      <c r="V31" s="53">
        <f>Syöttötiedot_raiteet!V36</f>
        <v>0</v>
      </c>
      <c r="W31" s="53">
        <f>Syöttötiedot_raiteet!W36</f>
        <v>0</v>
      </c>
      <c r="X31" s="53">
        <f>Syöttötiedot_raiteet!X36</f>
        <v>0</v>
      </c>
      <c r="Y31" s="53">
        <f>Syöttötiedot_raiteet!Y36</f>
        <v>0</v>
      </c>
      <c r="Z31" s="53">
        <f>Syöttötiedot_raiteet!Z36</f>
        <v>0</v>
      </c>
      <c r="AA31" s="53">
        <f>Syöttötiedot_raiteet!AA36</f>
        <v>0</v>
      </c>
      <c r="AB31" s="53">
        <f>Syöttötiedot_raiteet!AB36</f>
        <v>0</v>
      </c>
      <c r="AC31" s="53">
        <f>Syöttötiedot_raiteet!AC36</f>
        <v>0</v>
      </c>
      <c r="AD31" s="53">
        <f>Syöttötiedot_raiteet!AD36</f>
        <v>0</v>
      </c>
      <c r="AE31" s="53">
        <f>Syöttötiedot_raiteet!AE36</f>
        <v>0</v>
      </c>
      <c r="AF31" s="53">
        <f>Syöttötiedot_raiteet!AF36</f>
        <v>0</v>
      </c>
      <c r="AG31" s="53">
        <f>Syöttötiedot_raiteet!AG36</f>
        <v>0</v>
      </c>
      <c r="AH31" s="53">
        <f>Syöttötiedot_raiteet!AH36</f>
        <v>0</v>
      </c>
      <c r="AI31" s="53">
        <f>Syöttötiedot_raiteet!AI36</f>
        <v>0</v>
      </c>
      <c r="AJ31" s="53">
        <f>Syöttötiedot_raiteet!AJ36</f>
        <v>0</v>
      </c>
      <c r="AK31" s="53">
        <f>Syöttötiedot_raiteet!AK36</f>
        <v>0</v>
      </c>
      <c r="AL31" s="53">
        <f>Syöttötiedot_raiteet!AL36</f>
        <v>0</v>
      </c>
      <c r="AM31" s="53">
        <f>Syöttötiedot_raiteet!AM36</f>
        <v>0</v>
      </c>
      <c r="AN31" s="53">
        <f>Syöttötiedot_raiteet!AN36</f>
        <v>0</v>
      </c>
      <c r="AO31" s="53">
        <f>Syöttötiedot_raiteet!AO36</f>
        <v>0</v>
      </c>
      <c r="AP31" s="53">
        <f>Syöttötiedot_raiteet!AP36</f>
        <v>0</v>
      </c>
      <c r="AQ31" s="53">
        <f>Syöttötiedot_raiteet!AQ36</f>
        <v>0</v>
      </c>
      <c r="AR31" s="53">
        <f>Syöttötiedot_raiteet!AR36</f>
        <v>0</v>
      </c>
      <c r="AS31" s="53">
        <f>Syöttötiedot_raiteet!AS36</f>
        <v>0</v>
      </c>
      <c r="AT31" s="53">
        <f>Syöttötiedot_raiteet!AT36</f>
        <v>0</v>
      </c>
      <c r="AU31" s="53">
        <f>Syöttötiedot_raiteet!AU36</f>
        <v>0</v>
      </c>
      <c r="AV31" s="53">
        <f>Syöttötiedot_raiteet!AV36</f>
        <v>0</v>
      </c>
      <c r="AW31" s="53">
        <f>Syöttötiedot_raiteet!AW36</f>
        <v>0</v>
      </c>
      <c r="AX31" s="53">
        <f>Syöttötiedot_raiteet!AX36</f>
        <v>0</v>
      </c>
      <c r="AY31" s="53">
        <f>Syöttötiedot_raiteet!AY36</f>
        <v>0</v>
      </c>
      <c r="AZ31" s="53">
        <f>Syöttötiedot_raiteet!AZ36</f>
        <v>0</v>
      </c>
      <c r="BA31" s="53">
        <f>Syöttötiedot_raiteet!BA36</f>
        <v>0</v>
      </c>
      <c r="BB31" s="53">
        <f>Syöttötiedot_raiteet!BB36</f>
        <v>0</v>
      </c>
      <c r="BC31" s="53">
        <f>Syöttötiedot_raiteet!BC36</f>
        <v>0</v>
      </c>
      <c r="BD31" s="53">
        <f>Syöttötiedot_raiteet!BD36</f>
        <v>0</v>
      </c>
      <c r="BE31" s="53">
        <f>Syöttötiedot_raiteet!BE36</f>
        <v>0</v>
      </c>
      <c r="BF31" s="53">
        <f>Syöttötiedot_raiteet!BF36</f>
        <v>0</v>
      </c>
      <c r="BG31" s="53">
        <f>Syöttötiedot_raiteet!BG36</f>
        <v>0</v>
      </c>
      <c r="BH31" s="53">
        <f>Syöttötiedot_raiteet!BH36</f>
        <v>0</v>
      </c>
      <c r="BI31" s="53">
        <f>Syöttötiedot_raiteet!BI36</f>
        <v>0</v>
      </c>
      <c r="BJ31" s="53">
        <f>Syöttötiedot_raiteet!BJ36</f>
        <v>0</v>
      </c>
      <c r="BK31" s="53">
        <f>Syöttötiedot_raiteet!BK36</f>
        <v>0</v>
      </c>
      <c r="BL31" s="53">
        <f>Syöttötiedot_raiteet!BL36</f>
        <v>0</v>
      </c>
      <c r="BM31" s="53">
        <f>Syöttötiedot_raiteet!BM36</f>
        <v>0</v>
      </c>
      <c r="BN31" s="53">
        <f>Syöttötiedot_raiteet!BN36</f>
        <v>0</v>
      </c>
      <c r="BO31" s="53">
        <f>Syöttötiedot_raiteet!BO36</f>
        <v>0</v>
      </c>
      <c r="BP31" s="53">
        <f>Syöttötiedot_raiteet!BP36</f>
        <v>0</v>
      </c>
      <c r="BQ31" s="53">
        <f>Syöttötiedot_raiteet!BQ36</f>
        <v>0</v>
      </c>
      <c r="BR31" s="53">
        <f>Syöttötiedot_raiteet!BR36</f>
        <v>0</v>
      </c>
      <c r="BS31" s="53">
        <f>Syöttötiedot_raiteet!BS36</f>
        <v>0</v>
      </c>
      <c r="BT31" s="53">
        <f>Syöttötiedot_raiteet!BT36</f>
        <v>0</v>
      </c>
      <c r="BU31" s="53">
        <f>Syöttötiedot_raiteet!BU36</f>
        <v>0</v>
      </c>
      <c r="BV31" s="53">
        <f>Syöttötiedot_raiteet!BV36</f>
        <v>0</v>
      </c>
      <c r="BW31" s="53">
        <f>Syöttötiedot_raiteet!BW36</f>
        <v>0</v>
      </c>
      <c r="BX31" s="53">
        <f>Syöttötiedot_raiteet!BX36</f>
        <v>0</v>
      </c>
      <c r="BY31" s="53">
        <f>Syöttötiedot_raiteet!BY36</f>
        <v>0</v>
      </c>
      <c r="BZ31" s="53">
        <f>Syöttötiedot_raiteet!BZ36</f>
        <v>0</v>
      </c>
      <c r="CA31" s="53">
        <f>Syöttötiedot_raiteet!CA36</f>
        <v>0</v>
      </c>
    </row>
    <row r="32" spans="2:79" x14ac:dyDescent="0.25">
      <c r="B32" s="211"/>
      <c r="C32" s="211"/>
      <c r="D32" s="50" t="s">
        <v>29</v>
      </c>
      <c r="E32" s="53">
        <f>Syöttötiedot_raiteet!E37</f>
        <v>0</v>
      </c>
      <c r="F32" s="53">
        <f>Syöttötiedot_raiteet!F37</f>
        <v>0</v>
      </c>
      <c r="G32" s="53">
        <f>Syöttötiedot_raiteet!G37</f>
        <v>0</v>
      </c>
      <c r="H32" s="53">
        <f>Syöttötiedot_raiteet!H37</f>
        <v>0</v>
      </c>
      <c r="I32" s="53">
        <f>Syöttötiedot_raiteet!I37</f>
        <v>0</v>
      </c>
      <c r="J32" s="53">
        <f>Syöttötiedot_raiteet!J37</f>
        <v>0</v>
      </c>
      <c r="K32" s="53">
        <f>Syöttötiedot_raiteet!K37</f>
        <v>0</v>
      </c>
      <c r="L32" s="53">
        <f>Syöttötiedot_raiteet!L37</f>
        <v>0</v>
      </c>
      <c r="M32" s="53">
        <f>Syöttötiedot_raiteet!M37</f>
        <v>0</v>
      </c>
      <c r="N32" s="53">
        <f>Syöttötiedot_raiteet!N37</f>
        <v>0</v>
      </c>
      <c r="O32" s="53">
        <f>Syöttötiedot_raiteet!O37</f>
        <v>0</v>
      </c>
      <c r="P32" s="53">
        <f>Syöttötiedot_raiteet!P37</f>
        <v>0</v>
      </c>
      <c r="Q32" s="53">
        <f>Syöttötiedot_raiteet!Q37</f>
        <v>0</v>
      </c>
      <c r="R32" s="53">
        <f>Syöttötiedot_raiteet!R37</f>
        <v>0</v>
      </c>
      <c r="S32" s="53">
        <f>Syöttötiedot_raiteet!S37</f>
        <v>0</v>
      </c>
      <c r="T32" s="53">
        <f>Syöttötiedot_raiteet!T37</f>
        <v>0</v>
      </c>
      <c r="U32" s="53">
        <f>Syöttötiedot_raiteet!U37</f>
        <v>0</v>
      </c>
      <c r="V32" s="53">
        <f>Syöttötiedot_raiteet!V37</f>
        <v>0</v>
      </c>
      <c r="W32" s="53">
        <f>Syöttötiedot_raiteet!W37</f>
        <v>0</v>
      </c>
      <c r="X32" s="53">
        <f>Syöttötiedot_raiteet!X37</f>
        <v>0</v>
      </c>
      <c r="Y32" s="53">
        <f>Syöttötiedot_raiteet!Y37</f>
        <v>0</v>
      </c>
      <c r="Z32" s="53">
        <f>Syöttötiedot_raiteet!Z37</f>
        <v>0</v>
      </c>
      <c r="AA32" s="53">
        <f>Syöttötiedot_raiteet!AA37</f>
        <v>0</v>
      </c>
      <c r="AB32" s="53">
        <f>Syöttötiedot_raiteet!AB37</f>
        <v>0</v>
      </c>
      <c r="AC32" s="53">
        <f>Syöttötiedot_raiteet!AC37</f>
        <v>0</v>
      </c>
      <c r="AD32" s="53">
        <f>Syöttötiedot_raiteet!AD37</f>
        <v>0</v>
      </c>
      <c r="AE32" s="53">
        <f>Syöttötiedot_raiteet!AE37</f>
        <v>0</v>
      </c>
      <c r="AF32" s="53">
        <f>Syöttötiedot_raiteet!AF37</f>
        <v>0</v>
      </c>
      <c r="AG32" s="53">
        <f>Syöttötiedot_raiteet!AG37</f>
        <v>0</v>
      </c>
      <c r="AH32" s="53">
        <f>Syöttötiedot_raiteet!AH37</f>
        <v>0</v>
      </c>
      <c r="AI32" s="53">
        <f>Syöttötiedot_raiteet!AI37</f>
        <v>0</v>
      </c>
      <c r="AJ32" s="53">
        <f>Syöttötiedot_raiteet!AJ37</f>
        <v>0</v>
      </c>
      <c r="AK32" s="53">
        <f>Syöttötiedot_raiteet!AK37</f>
        <v>0</v>
      </c>
      <c r="AL32" s="53">
        <f>Syöttötiedot_raiteet!AL37</f>
        <v>0</v>
      </c>
      <c r="AM32" s="53">
        <f>Syöttötiedot_raiteet!AM37</f>
        <v>0</v>
      </c>
      <c r="AN32" s="53">
        <f>Syöttötiedot_raiteet!AN37</f>
        <v>0</v>
      </c>
      <c r="AO32" s="53">
        <f>Syöttötiedot_raiteet!AO37</f>
        <v>0</v>
      </c>
      <c r="AP32" s="53">
        <f>Syöttötiedot_raiteet!AP37</f>
        <v>0</v>
      </c>
      <c r="AQ32" s="53">
        <f>Syöttötiedot_raiteet!AQ37</f>
        <v>0</v>
      </c>
      <c r="AR32" s="53">
        <f>Syöttötiedot_raiteet!AR37</f>
        <v>0</v>
      </c>
      <c r="AS32" s="53">
        <f>Syöttötiedot_raiteet!AS37</f>
        <v>0</v>
      </c>
      <c r="AT32" s="53">
        <f>Syöttötiedot_raiteet!AT37</f>
        <v>0</v>
      </c>
      <c r="AU32" s="53">
        <f>Syöttötiedot_raiteet!AU37</f>
        <v>0</v>
      </c>
      <c r="AV32" s="53">
        <f>Syöttötiedot_raiteet!AV37</f>
        <v>0</v>
      </c>
      <c r="AW32" s="53">
        <f>Syöttötiedot_raiteet!AW37</f>
        <v>0</v>
      </c>
      <c r="AX32" s="53">
        <f>Syöttötiedot_raiteet!AX37</f>
        <v>0</v>
      </c>
      <c r="AY32" s="53">
        <f>Syöttötiedot_raiteet!AY37</f>
        <v>0</v>
      </c>
      <c r="AZ32" s="53">
        <f>Syöttötiedot_raiteet!AZ37</f>
        <v>0</v>
      </c>
      <c r="BA32" s="53">
        <f>Syöttötiedot_raiteet!BA37</f>
        <v>0</v>
      </c>
      <c r="BB32" s="53">
        <f>Syöttötiedot_raiteet!BB37</f>
        <v>0</v>
      </c>
      <c r="BC32" s="53">
        <f>Syöttötiedot_raiteet!BC37</f>
        <v>0</v>
      </c>
      <c r="BD32" s="53">
        <f>Syöttötiedot_raiteet!BD37</f>
        <v>0</v>
      </c>
      <c r="BE32" s="53">
        <f>Syöttötiedot_raiteet!BE37</f>
        <v>0</v>
      </c>
      <c r="BF32" s="53">
        <f>Syöttötiedot_raiteet!BF37</f>
        <v>0</v>
      </c>
      <c r="BG32" s="53">
        <f>Syöttötiedot_raiteet!BG37</f>
        <v>0</v>
      </c>
      <c r="BH32" s="53">
        <f>Syöttötiedot_raiteet!BH37</f>
        <v>0</v>
      </c>
      <c r="BI32" s="53">
        <f>Syöttötiedot_raiteet!BI37</f>
        <v>0</v>
      </c>
      <c r="BJ32" s="53">
        <f>Syöttötiedot_raiteet!BJ37</f>
        <v>0</v>
      </c>
      <c r="BK32" s="53">
        <f>Syöttötiedot_raiteet!BK37</f>
        <v>0</v>
      </c>
      <c r="BL32" s="53">
        <f>Syöttötiedot_raiteet!BL37</f>
        <v>0</v>
      </c>
      <c r="BM32" s="53">
        <f>Syöttötiedot_raiteet!BM37</f>
        <v>0</v>
      </c>
      <c r="BN32" s="53">
        <f>Syöttötiedot_raiteet!BN37</f>
        <v>0</v>
      </c>
      <c r="BO32" s="53">
        <f>Syöttötiedot_raiteet!BO37</f>
        <v>0</v>
      </c>
      <c r="BP32" s="53">
        <f>Syöttötiedot_raiteet!BP37</f>
        <v>0</v>
      </c>
      <c r="BQ32" s="53">
        <f>Syöttötiedot_raiteet!BQ37</f>
        <v>0</v>
      </c>
      <c r="BR32" s="53">
        <f>Syöttötiedot_raiteet!BR37</f>
        <v>0</v>
      </c>
      <c r="BS32" s="53">
        <f>Syöttötiedot_raiteet!BS37</f>
        <v>0</v>
      </c>
      <c r="BT32" s="53">
        <f>Syöttötiedot_raiteet!BT37</f>
        <v>0</v>
      </c>
      <c r="BU32" s="53">
        <f>Syöttötiedot_raiteet!BU37</f>
        <v>0</v>
      </c>
      <c r="BV32" s="53">
        <f>Syöttötiedot_raiteet!BV37</f>
        <v>0</v>
      </c>
      <c r="BW32" s="53">
        <f>Syöttötiedot_raiteet!BW37</f>
        <v>0</v>
      </c>
      <c r="BX32" s="53">
        <f>Syöttötiedot_raiteet!BX37</f>
        <v>0</v>
      </c>
      <c r="BY32" s="53">
        <f>Syöttötiedot_raiteet!BY37</f>
        <v>0</v>
      </c>
      <c r="BZ32" s="53">
        <f>Syöttötiedot_raiteet!BZ37</f>
        <v>0</v>
      </c>
      <c r="CA32" s="53">
        <f>Syöttötiedot_raiteet!CA37</f>
        <v>0</v>
      </c>
    </row>
    <row r="33" spans="2:79" x14ac:dyDescent="0.25">
      <c r="B33" s="211"/>
      <c r="C33" s="211"/>
      <c r="D33" s="50" t="s">
        <v>30</v>
      </c>
      <c r="E33" s="53">
        <f>Syöttötiedot_raiteet!E38</f>
        <v>0</v>
      </c>
      <c r="F33" s="53">
        <f>Syöttötiedot_raiteet!F38</f>
        <v>0</v>
      </c>
      <c r="G33" s="53">
        <f>Syöttötiedot_raiteet!G38</f>
        <v>0</v>
      </c>
      <c r="H33" s="53">
        <f>Syöttötiedot_raiteet!H38</f>
        <v>0</v>
      </c>
      <c r="I33" s="53">
        <f>Syöttötiedot_raiteet!I38</f>
        <v>0</v>
      </c>
      <c r="J33" s="53">
        <f>Syöttötiedot_raiteet!J38</f>
        <v>0</v>
      </c>
      <c r="K33" s="53">
        <f>Syöttötiedot_raiteet!K38</f>
        <v>0</v>
      </c>
      <c r="L33" s="53">
        <f>Syöttötiedot_raiteet!L38</f>
        <v>0</v>
      </c>
      <c r="M33" s="53">
        <f>Syöttötiedot_raiteet!M38</f>
        <v>0</v>
      </c>
      <c r="N33" s="53">
        <f>Syöttötiedot_raiteet!N38</f>
        <v>0</v>
      </c>
      <c r="O33" s="53">
        <f>Syöttötiedot_raiteet!O38</f>
        <v>0</v>
      </c>
      <c r="P33" s="53">
        <f>Syöttötiedot_raiteet!P38</f>
        <v>0</v>
      </c>
      <c r="Q33" s="53">
        <f>Syöttötiedot_raiteet!Q38</f>
        <v>0</v>
      </c>
      <c r="R33" s="53">
        <f>Syöttötiedot_raiteet!R38</f>
        <v>0</v>
      </c>
      <c r="S33" s="53">
        <f>Syöttötiedot_raiteet!S38</f>
        <v>0</v>
      </c>
      <c r="T33" s="53">
        <f>Syöttötiedot_raiteet!T38</f>
        <v>0</v>
      </c>
      <c r="U33" s="53">
        <f>Syöttötiedot_raiteet!U38</f>
        <v>0</v>
      </c>
      <c r="V33" s="53">
        <f>Syöttötiedot_raiteet!V38</f>
        <v>0</v>
      </c>
      <c r="W33" s="53">
        <f>Syöttötiedot_raiteet!W38</f>
        <v>0</v>
      </c>
      <c r="X33" s="53">
        <f>Syöttötiedot_raiteet!X38</f>
        <v>0</v>
      </c>
      <c r="Y33" s="53">
        <f>Syöttötiedot_raiteet!Y38</f>
        <v>0</v>
      </c>
      <c r="Z33" s="53">
        <f>Syöttötiedot_raiteet!Z38</f>
        <v>0</v>
      </c>
      <c r="AA33" s="53">
        <f>Syöttötiedot_raiteet!AA38</f>
        <v>0</v>
      </c>
      <c r="AB33" s="53">
        <f>Syöttötiedot_raiteet!AB38</f>
        <v>0</v>
      </c>
      <c r="AC33" s="53">
        <f>Syöttötiedot_raiteet!AC38</f>
        <v>0</v>
      </c>
      <c r="AD33" s="53">
        <f>Syöttötiedot_raiteet!AD38</f>
        <v>0</v>
      </c>
      <c r="AE33" s="53">
        <f>Syöttötiedot_raiteet!AE38</f>
        <v>0</v>
      </c>
      <c r="AF33" s="53">
        <f>Syöttötiedot_raiteet!AF38</f>
        <v>0</v>
      </c>
      <c r="AG33" s="53">
        <f>Syöttötiedot_raiteet!AG38</f>
        <v>0</v>
      </c>
      <c r="AH33" s="53">
        <f>Syöttötiedot_raiteet!AH38</f>
        <v>0</v>
      </c>
      <c r="AI33" s="53">
        <f>Syöttötiedot_raiteet!AI38</f>
        <v>0</v>
      </c>
      <c r="AJ33" s="53">
        <f>Syöttötiedot_raiteet!AJ38</f>
        <v>0</v>
      </c>
      <c r="AK33" s="53">
        <f>Syöttötiedot_raiteet!AK38</f>
        <v>0</v>
      </c>
      <c r="AL33" s="53">
        <f>Syöttötiedot_raiteet!AL38</f>
        <v>0</v>
      </c>
      <c r="AM33" s="53">
        <f>Syöttötiedot_raiteet!AM38</f>
        <v>0</v>
      </c>
      <c r="AN33" s="53">
        <f>Syöttötiedot_raiteet!AN38</f>
        <v>0</v>
      </c>
      <c r="AO33" s="53">
        <f>Syöttötiedot_raiteet!AO38</f>
        <v>0</v>
      </c>
      <c r="AP33" s="53">
        <f>Syöttötiedot_raiteet!AP38</f>
        <v>0</v>
      </c>
      <c r="AQ33" s="53">
        <f>Syöttötiedot_raiteet!AQ38</f>
        <v>0</v>
      </c>
      <c r="AR33" s="53">
        <f>Syöttötiedot_raiteet!AR38</f>
        <v>0</v>
      </c>
      <c r="AS33" s="53">
        <f>Syöttötiedot_raiteet!AS38</f>
        <v>0</v>
      </c>
      <c r="AT33" s="53">
        <f>Syöttötiedot_raiteet!AT38</f>
        <v>0</v>
      </c>
      <c r="AU33" s="53">
        <f>Syöttötiedot_raiteet!AU38</f>
        <v>0</v>
      </c>
      <c r="AV33" s="53">
        <f>Syöttötiedot_raiteet!AV38</f>
        <v>0</v>
      </c>
      <c r="AW33" s="53">
        <f>Syöttötiedot_raiteet!AW38</f>
        <v>0</v>
      </c>
      <c r="AX33" s="53">
        <f>Syöttötiedot_raiteet!AX38</f>
        <v>0</v>
      </c>
      <c r="AY33" s="53">
        <f>Syöttötiedot_raiteet!AY38</f>
        <v>0</v>
      </c>
      <c r="AZ33" s="53">
        <f>Syöttötiedot_raiteet!AZ38</f>
        <v>0</v>
      </c>
      <c r="BA33" s="53">
        <f>Syöttötiedot_raiteet!BA38</f>
        <v>0</v>
      </c>
      <c r="BB33" s="53">
        <f>Syöttötiedot_raiteet!BB38</f>
        <v>0</v>
      </c>
      <c r="BC33" s="53">
        <f>Syöttötiedot_raiteet!BC38</f>
        <v>0</v>
      </c>
      <c r="BD33" s="53">
        <f>Syöttötiedot_raiteet!BD38</f>
        <v>0</v>
      </c>
      <c r="BE33" s="53">
        <f>Syöttötiedot_raiteet!BE38</f>
        <v>0</v>
      </c>
      <c r="BF33" s="53">
        <f>Syöttötiedot_raiteet!BF38</f>
        <v>0</v>
      </c>
      <c r="BG33" s="53">
        <f>Syöttötiedot_raiteet!BG38</f>
        <v>0</v>
      </c>
      <c r="BH33" s="53">
        <f>Syöttötiedot_raiteet!BH38</f>
        <v>0</v>
      </c>
      <c r="BI33" s="53">
        <f>Syöttötiedot_raiteet!BI38</f>
        <v>0</v>
      </c>
      <c r="BJ33" s="53">
        <f>Syöttötiedot_raiteet!BJ38</f>
        <v>0</v>
      </c>
      <c r="BK33" s="53">
        <f>Syöttötiedot_raiteet!BK38</f>
        <v>0</v>
      </c>
      <c r="BL33" s="53">
        <f>Syöttötiedot_raiteet!BL38</f>
        <v>0</v>
      </c>
      <c r="BM33" s="53">
        <f>Syöttötiedot_raiteet!BM38</f>
        <v>0</v>
      </c>
      <c r="BN33" s="53">
        <f>Syöttötiedot_raiteet!BN38</f>
        <v>0</v>
      </c>
      <c r="BO33" s="53">
        <f>Syöttötiedot_raiteet!BO38</f>
        <v>0</v>
      </c>
      <c r="BP33" s="53">
        <f>Syöttötiedot_raiteet!BP38</f>
        <v>0</v>
      </c>
      <c r="BQ33" s="53">
        <f>Syöttötiedot_raiteet!BQ38</f>
        <v>0</v>
      </c>
      <c r="BR33" s="53">
        <f>Syöttötiedot_raiteet!BR38</f>
        <v>0</v>
      </c>
      <c r="BS33" s="53">
        <f>Syöttötiedot_raiteet!BS38</f>
        <v>0</v>
      </c>
      <c r="BT33" s="53">
        <f>Syöttötiedot_raiteet!BT38</f>
        <v>0</v>
      </c>
      <c r="BU33" s="53">
        <f>Syöttötiedot_raiteet!BU38</f>
        <v>0</v>
      </c>
      <c r="BV33" s="53">
        <f>Syöttötiedot_raiteet!BV38</f>
        <v>0</v>
      </c>
      <c r="BW33" s="53">
        <f>Syöttötiedot_raiteet!BW38</f>
        <v>0</v>
      </c>
      <c r="BX33" s="53">
        <f>Syöttötiedot_raiteet!BX38</f>
        <v>0</v>
      </c>
      <c r="BY33" s="53">
        <f>Syöttötiedot_raiteet!BY38</f>
        <v>0</v>
      </c>
      <c r="BZ33" s="53">
        <f>Syöttötiedot_raiteet!BZ38</f>
        <v>0</v>
      </c>
      <c r="CA33" s="53">
        <f>Syöttötiedot_raiteet!CA38</f>
        <v>0</v>
      </c>
    </row>
    <row r="34" spans="2:79" x14ac:dyDescent="0.25">
      <c r="B34" s="211"/>
      <c r="C34" s="211" t="s">
        <v>12</v>
      </c>
      <c r="D34" s="50" t="s">
        <v>32</v>
      </c>
      <c r="E34" s="53">
        <f>Syöttötiedot_raiteet!E41</f>
        <v>0</v>
      </c>
      <c r="F34" s="53">
        <f>Syöttötiedot_raiteet!F41</f>
        <v>0</v>
      </c>
      <c r="G34" s="53">
        <f>Syöttötiedot_raiteet!G41</f>
        <v>0</v>
      </c>
      <c r="H34" s="53">
        <f>Syöttötiedot_raiteet!H41</f>
        <v>0</v>
      </c>
      <c r="I34" s="53">
        <f>Syöttötiedot_raiteet!I41</f>
        <v>0</v>
      </c>
      <c r="J34" s="53">
        <f>Syöttötiedot_raiteet!J41</f>
        <v>0</v>
      </c>
      <c r="K34" s="53">
        <f>Syöttötiedot_raiteet!K41</f>
        <v>0</v>
      </c>
      <c r="L34" s="53">
        <f>Syöttötiedot_raiteet!L41</f>
        <v>0</v>
      </c>
      <c r="M34" s="53">
        <f>Syöttötiedot_raiteet!M41</f>
        <v>0</v>
      </c>
      <c r="N34" s="53">
        <f>Syöttötiedot_raiteet!N41</f>
        <v>0</v>
      </c>
      <c r="O34" s="53">
        <f>Syöttötiedot_raiteet!O41</f>
        <v>0</v>
      </c>
      <c r="P34" s="53">
        <f>Syöttötiedot_raiteet!P41</f>
        <v>0</v>
      </c>
      <c r="Q34" s="53">
        <f>Syöttötiedot_raiteet!Q41</f>
        <v>0</v>
      </c>
      <c r="R34" s="53">
        <f>Syöttötiedot_raiteet!R41</f>
        <v>0</v>
      </c>
      <c r="S34" s="53">
        <f>Syöttötiedot_raiteet!S41</f>
        <v>0</v>
      </c>
      <c r="T34" s="53">
        <f>Syöttötiedot_raiteet!T41</f>
        <v>0</v>
      </c>
      <c r="U34" s="53">
        <f>Syöttötiedot_raiteet!U41</f>
        <v>0</v>
      </c>
      <c r="V34" s="53">
        <f>Syöttötiedot_raiteet!V41</f>
        <v>0</v>
      </c>
      <c r="W34" s="53">
        <f>Syöttötiedot_raiteet!W41</f>
        <v>0</v>
      </c>
      <c r="X34" s="53">
        <f>Syöttötiedot_raiteet!X41</f>
        <v>0</v>
      </c>
      <c r="Y34" s="53">
        <f>Syöttötiedot_raiteet!Y41</f>
        <v>0</v>
      </c>
      <c r="Z34" s="53">
        <f>Syöttötiedot_raiteet!Z41</f>
        <v>0</v>
      </c>
      <c r="AA34" s="53">
        <f>Syöttötiedot_raiteet!AA41</f>
        <v>0</v>
      </c>
      <c r="AB34" s="53">
        <f>Syöttötiedot_raiteet!AB41</f>
        <v>0</v>
      </c>
      <c r="AC34" s="53">
        <f>Syöttötiedot_raiteet!AC41</f>
        <v>0</v>
      </c>
      <c r="AD34" s="53">
        <f>Syöttötiedot_raiteet!AD41</f>
        <v>0</v>
      </c>
      <c r="AE34" s="53">
        <f>Syöttötiedot_raiteet!AE41</f>
        <v>0</v>
      </c>
      <c r="AF34" s="53">
        <f>Syöttötiedot_raiteet!AF41</f>
        <v>0</v>
      </c>
      <c r="AG34" s="53">
        <f>Syöttötiedot_raiteet!AG41</f>
        <v>0</v>
      </c>
      <c r="AH34" s="53">
        <f>Syöttötiedot_raiteet!AH41</f>
        <v>0</v>
      </c>
      <c r="AI34" s="53">
        <f>Syöttötiedot_raiteet!AI41</f>
        <v>0</v>
      </c>
      <c r="AJ34" s="53">
        <f>Syöttötiedot_raiteet!AJ41</f>
        <v>0</v>
      </c>
      <c r="AK34" s="53">
        <f>Syöttötiedot_raiteet!AK41</f>
        <v>0</v>
      </c>
      <c r="AL34" s="53">
        <f>Syöttötiedot_raiteet!AL41</f>
        <v>0</v>
      </c>
      <c r="AM34" s="53">
        <f>Syöttötiedot_raiteet!AM41</f>
        <v>0</v>
      </c>
      <c r="AN34" s="53">
        <f>Syöttötiedot_raiteet!AN41</f>
        <v>0</v>
      </c>
      <c r="AO34" s="53">
        <f>Syöttötiedot_raiteet!AO41</f>
        <v>0</v>
      </c>
      <c r="AP34" s="53">
        <f>Syöttötiedot_raiteet!AP41</f>
        <v>0</v>
      </c>
      <c r="AQ34" s="53">
        <f>Syöttötiedot_raiteet!AQ41</f>
        <v>0</v>
      </c>
      <c r="AR34" s="53">
        <f>Syöttötiedot_raiteet!AR41</f>
        <v>0</v>
      </c>
      <c r="AS34" s="53">
        <f>Syöttötiedot_raiteet!AS41</f>
        <v>0</v>
      </c>
      <c r="AT34" s="53">
        <f>Syöttötiedot_raiteet!AT41</f>
        <v>0</v>
      </c>
      <c r="AU34" s="53">
        <f>Syöttötiedot_raiteet!AU41</f>
        <v>0</v>
      </c>
      <c r="AV34" s="53">
        <f>Syöttötiedot_raiteet!AV41</f>
        <v>0</v>
      </c>
      <c r="AW34" s="53">
        <f>Syöttötiedot_raiteet!AW41</f>
        <v>0</v>
      </c>
      <c r="AX34" s="53">
        <f>Syöttötiedot_raiteet!AX41</f>
        <v>0</v>
      </c>
      <c r="AY34" s="53">
        <f>Syöttötiedot_raiteet!AY41</f>
        <v>0</v>
      </c>
      <c r="AZ34" s="53">
        <f>Syöttötiedot_raiteet!AZ41</f>
        <v>0</v>
      </c>
      <c r="BA34" s="53">
        <f>Syöttötiedot_raiteet!BA41</f>
        <v>0</v>
      </c>
      <c r="BB34" s="53">
        <f>Syöttötiedot_raiteet!BB41</f>
        <v>0</v>
      </c>
      <c r="BC34" s="53">
        <f>Syöttötiedot_raiteet!BC41</f>
        <v>0</v>
      </c>
      <c r="BD34" s="53">
        <f>Syöttötiedot_raiteet!BD41</f>
        <v>0</v>
      </c>
      <c r="BE34" s="53">
        <f>Syöttötiedot_raiteet!BE41</f>
        <v>0</v>
      </c>
      <c r="BF34" s="53">
        <f>Syöttötiedot_raiteet!BF41</f>
        <v>0</v>
      </c>
      <c r="BG34" s="53">
        <f>Syöttötiedot_raiteet!BG41</f>
        <v>0</v>
      </c>
      <c r="BH34" s="53">
        <f>Syöttötiedot_raiteet!BH41</f>
        <v>0</v>
      </c>
      <c r="BI34" s="53">
        <f>Syöttötiedot_raiteet!BI41</f>
        <v>0</v>
      </c>
      <c r="BJ34" s="53">
        <f>Syöttötiedot_raiteet!BJ41</f>
        <v>0</v>
      </c>
      <c r="BK34" s="53">
        <f>Syöttötiedot_raiteet!BK41</f>
        <v>0</v>
      </c>
      <c r="BL34" s="53">
        <f>Syöttötiedot_raiteet!BL41</f>
        <v>0</v>
      </c>
      <c r="BM34" s="53">
        <f>Syöttötiedot_raiteet!BM41</f>
        <v>0</v>
      </c>
      <c r="BN34" s="53">
        <f>Syöttötiedot_raiteet!BN41</f>
        <v>0</v>
      </c>
      <c r="BO34" s="53">
        <f>Syöttötiedot_raiteet!BO41</f>
        <v>0</v>
      </c>
      <c r="BP34" s="53">
        <f>Syöttötiedot_raiteet!BP41</f>
        <v>0</v>
      </c>
      <c r="BQ34" s="53">
        <f>Syöttötiedot_raiteet!BQ41</f>
        <v>0</v>
      </c>
      <c r="BR34" s="53">
        <f>Syöttötiedot_raiteet!BR41</f>
        <v>0</v>
      </c>
      <c r="BS34" s="53">
        <f>Syöttötiedot_raiteet!BS41</f>
        <v>0</v>
      </c>
      <c r="BT34" s="53">
        <f>Syöttötiedot_raiteet!BT41</f>
        <v>0</v>
      </c>
      <c r="BU34" s="53">
        <f>Syöttötiedot_raiteet!BU41</f>
        <v>0</v>
      </c>
      <c r="BV34" s="53">
        <f>Syöttötiedot_raiteet!BV41</f>
        <v>0</v>
      </c>
      <c r="BW34" s="53">
        <f>Syöttötiedot_raiteet!BW41</f>
        <v>0</v>
      </c>
      <c r="BX34" s="53">
        <f>Syöttötiedot_raiteet!BX41</f>
        <v>0</v>
      </c>
      <c r="BY34" s="53">
        <f>Syöttötiedot_raiteet!BY41</f>
        <v>0</v>
      </c>
      <c r="BZ34" s="53">
        <f>Syöttötiedot_raiteet!BZ41</f>
        <v>0</v>
      </c>
      <c r="CA34" s="53">
        <f>Syöttötiedot_raiteet!CA41</f>
        <v>0</v>
      </c>
    </row>
    <row r="35" spans="2:79" x14ac:dyDescent="0.25">
      <c r="B35" s="211"/>
      <c r="C35" s="211"/>
      <c r="D35" s="50" t="s">
        <v>34</v>
      </c>
      <c r="E35" s="53">
        <f>Syöttötiedot_raiteet!E42</f>
        <v>0</v>
      </c>
      <c r="F35" s="53">
        <f>Syöttötiedot_raiteet!F42</f>
        <v>0</v>
      </c>
      <c r="G35" s="53">
        <f>Syöttötiedot_raiteet!G42</f>
        <v>0</v>
      </c>
      <c r="H35" s="53">
        <f>Syöttötiedot_raiteet!H42</f>
        <v>0</v>
      </c>
      <c r="I35" s="53">
        <f>Syöttötiedot_raiteet!I42</f>
        <v>0</v>
      </c>
      <c r="J35" s="53">
        <f>Syöttötiedot_raiteet!J42</f>
        <v>0</v>
      </c>
      <c r="K35" s="53">
        <f>Syöttötiedot_raiteet!K42</f>
        <v>0</v>
      </c>
      <c r="L35" s="53">
        <f>Syöttötiedot_raiteet!L42</f>
        <v>0</v>
      </c>
      <c r="M35" s="53">
        <f>Syöttötiedot_raiteet!M42</f>
        <v>0</v>
      </c>
      <c r="N35" s="53">
        <f>Syöttötiedot_raiteet!N42</f>
        <v>0</v>
      </c>
      <c r="O35" s="53">
        <f>Syöttötiedot_raiteet!O42</f>
        <v>0</v>
      </c>
      <c r="P35" s="53">
        <f>Syöttötiedot_raiteet!P42</f>
        <v>0</v>
      </c>
      <c r="Q35" s="53">
        <f>Syöttötiedot_raiteet!Q42</f>
        <v>0</v>
      </c>
      <c r="R35" s="53">
        <f>Syöttötiedot_raiteet!R42</f>
        <v>0</v>
      </c>
      <c r="S35" s="53">
        <f>Syöttötiedot_raiteet!S42</f>
        <v>0</v>
      </c>
      <c r="T35" s="53">
        <f>Syöttötiedot_raiteet!T42</f>
        <v>0</v>
      </c>
      <c r="U35" s="53">
        <f>Syöttötiedot_raiteet!U42</f>
        <v>0</v>
      </c>
      <c r="V35" s="53">
        <f>Syöttötiedot_raiteet!V42</f>
        <v>0</v>
      </c>
      <c r="W35" s="53">
        <f>Syöttötiedot_raiteet!W42</f>
        <v>0</v>
      </c>
      <c r="X35" s="53">
        <f>Syöttötiedot_raiteet!X42</f>
        <v>0</v>
      </c>
      <c r="Y35" s="53">
        <f>Syöttötiedot_raiteet!Y42</f>
        <v>0</v>
      </c>
      <c r="Z35" s="53">
        <f>Syöttötiedot_raiteet!Z42</f>
        <v>0</v>
      </c>
      <c r="AA35" s="53">
        <f>Syöttötiedot_raiteet!AA42</f>
        <v>0</v>
      </c>
      <c r="AB35" s="53">
        <f>Syöttötiedot_raiteet!AB42</f>
        <v>0</v>
      </c>
      <c r="AC35" s="53">
        <f>Syöttötiedot_raiteet!AC42</f>
        <v>0</v>
      </c>
      <c r="AD35" s="53">
        <f>Syöttötiedot_raiteet!AD42</f>
        <v>0</v>
      </c>
      <c r="AE35" s="53">
        <f>Syöttötiedot_raiteet!AE42</f>
        <v>0</v>
      </c>
      <c r="AF35" s="53">
        <f>Syöttötiedot_raiteet!AF42</f>
        <v>0</v>
      </c>
      <c r="AG35" s="53">
        <f>Syöttötiedot_raiteet!AG42</f>
        <v>0</v>
      </c>
      <c r="AH35" s="53">
        <f>Syöttötiedot_raiteet!AH42</f>
        <v>0</v>
      </c>
      <c r="AI35" s="53">
        <f>Syöttötiedot_raiteet!AI42</f>
        <v>0</v>
      </c>
      <c r="AJ35" s="53">
        <f>Syöttötiedot_raiteet!AJ42</f>
        <v>0</v>
      </c>
      <c r="AK35" s="53">
        <f>Syöttötiedot_raiteet!AK42</f>
        <v>0</v>
      </c>
      <c r="AL35" s="53">
        <f>Syöttötiedot_raiteet!AL42</f>
        <v>0</v>
      </c>
      <c r="AM35" s="53">
        <f>Syöttötiedot_raiteet!AM42</f>
        <v>0</v>
      </c>
      <c r="AN35" s="53">
        <f>Syöttötiedot_raiteet!AN42</f>
        <v>0</v>
      </c>
      <c r="AO35" s="53">
        <f>Syöttötiedot_raiteet!AO42</f>
        <v>0</v>
      </c>
      <c r="AP35" s="53">
        <f>Syöttötiedot_raiteet!AP42</f>
        <v>0</v>
      </c>
      <c r="AQ35" s="53">
        <f>Syöttötiedot_raiteet!AQ42</f>
        <v>0</v>
      </c>
      <c r="AR35" s="53">
        <f>Syöttötiedot_raiteet!AR42</f>
        <v>0</v>
      </c>
      <c r="AS35" s="53">
        <f>Syöttötiedot_raiteet!AS42</f>
        <v>0</v>
      </c>
      <c r="AT35" s="53">
        <f>Syöttötiedot_raiteet!AT42</f>
        <v>0</v>
      </c>
      <c r="AU35" s="53">
        <f>Syöttötiedot_raiteet!AU42</f>
        <v>0</v>
      </c>
      <c r="AV35" s="53">
        <f>Syöttötiedot_raiteet!AV42</f>
        <v>0</v>
      </c>
      <c r="AW35" s="53">
        <f>Syöttötiedot_raiteet!AW42</f>
        <v>0</v>
      </c>
      <c r="AX35" s="53">
        <f>Syöttötiedot_raiteet!AX42</f>
        <v>0</v>
      </c>
      <c r="AY35" s="53">
        <f>Syöttötiedot_raiteet!AY42</f>
        <v>0</v>
      </c>
      <c r="AZ35" s="53">
        <f>Syöttötiedot_raiteet!AZ42</f>
        <v>0</v>
      </c>
      <c r="BA35" s="53">
        <f>Syöttötiedot_raiteet!BA42</f>
        <v>0</v>
      </c>
      <c r="BB35" s="53">
        <f>Syöttötiedot_raiteet!BB42</f>
        <v>0</v>
      </c>
      <c r="BC35" s="53">
        <f>Syöttötiedot_raiteet!BC42</f>
        <v>0</v>
      </c>
      <c r="BD35" s="53">
        <f>Syöttötiedot_raiteet!BD42</f>
        <v>0</v>
      </c>
      <c r="BE35" s="53">
        <f>Syöttötiedot_raiteet!BE42</f>
        <v>0</v>
      </c>
      <c r="BF35" s="53">
        <f>Syöttötiedot_raiteet!BF42</f>
        <v>0</v>
      </c>
      <c r="BG35" s="53">
        <f>Syöttötiedot_raiteet!BG42</f>
        <v>0</v>
      </c>
      <c r="BH35" s="53">
        <f>Syöttötiedot_raiteet!BH42</f>
        <v>0</v>
      </c>
      <c r="BI35" s="53">
        <f>Syöttötiedot_raiteet!BI42</f>
        <v>0</v>
      </c>
      <c r="BJ35" s="53">
        <f>Syöttötiedot_raiteet!BJ42</f>
        <v>0</v>
      </c>
      <c r="BK35" s="53">
        <f>Syöttötiedot_raiteet!BK42</f>
        <v>0</v>
      </c>
      <c r="BL35" s="53">
        <f>Syöttötiedot_raiteet!BL42</f>
        <v>0</v>
      </c>
      <c r="BM35" s="53">
        <f>Syöttötiedot_raiteet!BM42</f>
        <v>0</v>
      </c>
      <c r="BN35" s="53">
        <f>Syöttötiedot_raiteet!BN42</f>
        <v>0</v>
      </c>
      <c r="BO35" s="53">
        <f>Syöttötiedot_raiteet!BO42</f>
        <v>0</v>
      </c>
      <c r="BP35" s="53">
        <f>Syöttötiedot_raiteet!BP42</f>
        <v>0</v>
      </c>
      <c r="BQ35" s="53">
        <f>Syöttötiedot_raiteet!BQ42</f>
        <v>0</v>
      </c>
      <c r="BR35" s="53">
        <f>Syöttötiedot_raiteet!BR42</f>
        <v>0</v>
      </c>
      <c r="BS35" s="53">
        <f>Syöttötiedot_raiteet!BS42</f>
        <v>0</v>
      </c>
      <c r="BT35" s="53">
        <f>Syöttötiedot_raiteet!BT42</f>
        <v>0</v>
      </c>
      <c r="BU35" s="53">
        <f>Syöttötiedot_raiteet!BU42</f>
        <v>0</v>
      </c>
      <c r="BV35" s="53">
        <f>Syöttötiedot_raiteet!BV42</f>
        <v>0</v>
      </c>
      <c r="BW35" s="53">
        <f>Syöttötiedot_raiteet!BW42</f>
        <v>0</v>
      </c>
      <c r="BX35" s="53">
        <f>Syöttötiedot_raiteet!BX42</f>
        <v>0</v>
      </c>
      <c r="BY35" s="53">
        <f>Syöttötiedot_raiteet!BY42</f>
        <v>0</v>
      </c>
      <c r="BZ35" s="53">
        <f>Syöttötiedot_raiteet!BZ42</f>
        <v>0</v>
      </c>
      <c r="CA35" s="53">
        <f>Syöttötiedot_raiteet!CA42</f>
        <v>0</v>
      </c>
    </row>
    <row r="36" spans="2:79" x14ac:dyDescent="0.25">
      <c r="B36" s="211"/>
      <c r="C36" s="211"/>
      <c r="D36" s="50" t="s">
        <v>35</v>
      </c>
      <c r="E36" s="53">
        <f>Syöttötiedot_raiteet!E43</f>
        <v>0</v>
      </c>
      <c r="F36" s="53">
        <f>Syöttötiedot_raiteet!F43</f>
        <v>0</v>
      </c>
      <c r="G36" s="53">
        <f>Syöttötiedot_raiteet!G43</f>
        <v>0</v>
      </c>
      <c r="H36" s="53">
        <f>Syöttötiedot_raiteet!H43</f>
        <v>0</v>
      </c>
      <c r="I36" s="53">
        <f>Syöttötiedot_raiteet!I43</f>
        <v>0</v>
      </c>
      <c r="J36" s="53">
        <f>Syöttötiedot_raiteet!J43</f>
        <v>0</v>
      </c>
      <c r="K36" s="53">
        <f>Syöttötiedot_raiteet!K43</f>
        <v>0</v>
      </c>
      <c r="L36" s="53">
        <f>Syöttötiedot_raiteet!L43</f>
        <v>0</v>
      </c>
      <c r="M36" s="53">
        <f>Syöttötiedot_raiteet!M43</f>
        <v>0</v>
      </c>
      <c r="N36" s="53">
        <f>Syöttötiedot_raiteet!N43</f>
        <v>0</v>
      </c>
      <c r="O36" s="53">
        <f>Syöttötiedot_raiteet!O43</f>
        <v>0</v>
      </c>
      <c r="P36" s="53">
        <f>Syöttötiedot_raiteet!P43</f>
        <v>0</v>
      </c>
      <c r="Q36" s="53">
        <f>Syöttötiedot_raiteet!Q43</f>
        <v>0</v>
      </c>
      <c r="R36" s="53">
        <f>Syöttötiedot_raiteet!R43</f>
        <v>0</v>
      </c>
      <c r="S36" s="53">
        <f>Syöttötiedot_raiteet!S43</f>
        <v>0</v>
      </c>
      <c r="T36" s="53">
        <f>Syöttötiedot_raiteet!T43</f>
        <v>0</v>
      </c>
      <c r="U36" s="53">
        <f>Syöttötiedot_raiteet!U43</f>
        <v>0</v>
      </c>
      <c r="V36" s="53">
        <f>Syöttötiedot_raiteet!V43</f>
        <v>0</v>
      </c>
      <c r="W36" s="53">
        <f>Syöttötiedot_raiteet!W43</f>
        <v>0</v>
      </c>
      <c r="X36" s="53">
        <f>Syöttötiedot_raiteet!X43</f>
        <v>0</v>
      </c>
      <c r="Y36" s="53">
        <f>Syöttötiedot_raiteet!Y43</f>
        <v>0</v>
      </c>
      <c r="Z36" s="53">
        <f>Syöttötiedot_raiteet!Z43</f>
        <v>0</v>
      </c>
      <c r="AA36" s="53">
        <f>Syöttötiedot_raiteet!AA43</f>
        <v>0</v>
      </c>
      <c r="AB36" s="53">
        <f>Syöttötiedot_raiteet!AB43</f>
        <v>0</v>
      </c>
      <c r="AC36" s="53">
        <f>Syöttötiedot_raiteet!AC43</f>
        <v>0</v>
      </c>
      <c r="AD36" s="53">
        <f>Syöttötiedot_raiteet!AD43</f>
        <v>0</v>
      </c>
      <c r="AE36" s="53">
        <f>Syöttötiedot_raiteet!AE43</f>
        <v>0</v>
      </c>
      <c r="AF36" s="53">
        <f>Syöttötiedot_raiteet!AF43</f>
        <v>0</v>
      </c>
      <c r="AG36" s="53">
        <f>Syöttötiedot_raiteet!AG43</f>
        <v>0</v>
      </c>
      <c r="AH36" s="53">
        <f>Syöttötiedot_raiteet!AH43</f>
        <v>0</v>
      </c>
      <c r="AI36" s="53">
        <f>Syöttötiedot_raiteet!AI43</f>
        <v>0</v>
      </c>
      <c r="AJ36" s="53">
        <f>Syöttötiedot_raiteet!AJ43</f>
        <v>0</v>
      </c>
      <c r="AK36" s="53">
        <f>Syöttötiedot_raiteet!AK43</f>
        <v>0</v>
      </c>
      <c r="AL36" s="53">
        <f>Syöttötiedot_raiteet!AL43</f>
        <v>0</v>
      </c>
      <c r="AM36" s="53">
        <f>Syöttötiedot_raiteet!AM43</f>
        <v>0</v>
      </c>
      <c r="AN36" s="53">
        <f>Syöttötiedot_raiteet!AN43</f>
        <v>0</v>
      </c>
      <c r="AO36" s="53">
        <f>Syöttötiedot_raiteet!AO43</f>
        <v>0</v>
      </c>
      <c r="AP36" s="53">
        <f>Syöttötiedot_raiteet!AP43</f>
        <v>0</v>
      </c>
      <c r="AQ36" s="53">
        <f>Syöttötiedot_raiteet!AQ43</f>
        <v>0</v>
      </c>
      <c r="AR36" s="53">
        <f>Syöttötiedot_raiteet!AR43</f>
        <v>0</v>
      </c>
      <c r="AS36" s="53">
        <f>Syöttötiedot_raiteet!AS43</f>
        <v>0</v>
      </c>
      <c r="AT36" s="53">
        <f>Syöttötiedot_raiteet!AT43</f>
        <v>0</v>
      </c>
      <c r="AU36" s="53">
        <f>Syöttötiedot_raiteet!AU43</f>
        <v>0</v>
      </c>
      <c r="AV36" s="53">
        <f>Syöttötiedot_raiteet!AV43</f>
        <v>0</v>
      </c>
      <c r="AW36" s="53">
        <f>Syöttötiedot_raiteet!AW43</f>
        <v>0</v>
      </c>
      <c r="AX36" s="53">
        <f>Syöttötiedot_raiteet!AX43</f>
        <v>0</v>
      </c>
      <c r="AY36" s="53">
        <f>Syöttötiedot_raiteet!AY43</f>
        <v>0</v>
      </c>
      <c r="AZ36" s="53">
        <f>Syöttötiedot_raiteet!AZ43</f>
        <v>0</v>
      </c>
      <c r="BA36" s="53">
        <f>Syöttötiedot_raiteet!BA43</f>
        <v>0</v>
      </c>
      <c r="BB36" s="53">
        <f>Syöttötiedot_raiteet!BB43</f>
        <v>0</v>
      </c>
      <c r="BC36" s="53">
        <f>Syöttötiedot_raiteet!BC43</f>
        <v>0</v>
      </c>
      <c r="BD36" s="53">
        <f>Syöttötiedot_raiteet!BD43</f>
        <v>0</v>
      </c>
      <c r="BE36" s="53">
        <f>Syöttötiedot_raiteet!BE43</f>
        <v>0</v>
      </c>
      <c r="BF36" s="53">
        <f>Syöttötiedot_raiteet!BF43</f>
        <v>0</v>
      </c>
      <c r="BG36" s="53">
        <f>Syöttötiedot_raiteet!BG43</f>
        <v>0</v>
      </c>
      <c r="BH36" s="53">
        <f>Syöttötiedot_raiteet!BH43</f>
        <v>0</v>
      </c>
      <c r="BI36" s="53">
        <f>Syöttötiedot_raiteet!BI43</f>
        <v>0</v>
      </c>
      <c r="BJ36" s="53">
        <f>Syöttötiedot_raiteet!BJ43</f>
        <v>0</v>
      </c>
      <c r="BK36" s="53">
        <f>Syöttötiedot_raiteet!BK43</f>
        <v>0</v>
      </c>
      <c r="BL36" s="53">
        <f>Syöttötiedot_raiteet!BL43</f>
        <v>0</v>
      </c>
      <c r="BM36" s="53">
        <f>Syöttötiedot_raiteet!BM43</f>
        <v>0</v>
      </c>
      <c r="BN36" s="53">
        <f>Syöttötiedot_raiteet!BN43</f>
        <v>0</v>
      </c>
      <c r="BO36" s="53">
        <f>Syöttötiedot_raiteet!BO43</f>
        <v>0</v>
      </c>
      <c r="BP36" s="53">
        <f>Syöttötiedot_raiteet!BP43</f>
        <v>0</v>
      </c>
      <c r="BQ36" s="53">
        <f>Syöttötiedot_raiteet!BQ43</f>
        <v>0</v>
      </c>
      <c r="BR36" s="53">
        <f>Syöttötiedot_raiteet!BR43</f>
        <v>0</v>
      </c>
      <c r="BS36" s="53">
        <f>Syöttötiedot_raiteet!BS43</f>
        <v>0</v>
      </c>
      <c r="BT36" s="53">
        <f>Syöttötiedot_raiteet!BT43</f>
        <v>0</v>
      </c>
      <c r="BU36" s="53">
        <f>Syöttötiedot_raiteet!BU43</f>
        <v>0</v>
      </c>
      <c r="BV36" s="53">
        <f>Syöttötiedot_raiteet!BV43</f>
        <v>0</v>
      </c>
      <c r="BW36" s="53">
        <f>Syöttötiedot_raiteet!BW43</f>
        <v>0</v>
      </c>
      <c r="BX36" s="53">
        <f>Syöttötiedot_raiteet!BX43</f>
        <v>0</v>
      </c>
      <c r="BY36" s="53">
        <f>Syöttötiedot_raiteet!BY43</f>
        <v>0</v>
      </c>
      <c r="BZ36" s="53">
        <f>Syöttötiedot_raiteet!BZ43</f>
        <v>0</v>
      </c>
      <c r="CA36" s="53">
        <f>Syöttötiedot_raiteet!CA43</f>
        <v>0</v>
      </c>
    </row>
    <row r="37" spans="2:79" x14ac:dyDescent="0.25">
      <c r="B37" s="211"/>
      <c r="C37" s="211"/>
      <c r="D37" s="50" t="s">
        <v>33</v>
      </c>
      <c r="E37" s="53">
        <f>Syöttötiedot_raiteet!E44</f>
        <v>0</v>
      </c>
      <c r="F37" s="53">
        <f>Syöttötiedot_raiteet!F44</f>
        <v>0</v>
      </c>
      <c r="G37" s="53">
        <f>Syöttötiedot_raiteet!G44</f>
        <v>0</v>
      </c>
      <c r="H37" s="53">
        <f>Syöttötiedot_raiteet!H44</f>
        <v>0</v>
      </c>
      <c r="I37" s="53">
        <f>Syöttötiedot_raiteet!I44</f>
        <v>0</v>
      </c>
      <c r="J37" s="53">
        <f>Syöttötiedot_raiteet!J44</f>
        <v>0</v>
      </c>
      <c r="K37" s="53">
        <f>Syöttötiedot_raiteet!K44</f>
        <v>0</v>
      </c>
      <c r="L37" s="53">
        <f>Syöttötiedot_raiteet!L44</f>
        <v>0</v>
      </c>
      <c r="M37" s="53">
        <f>Syöttötiedot_raiteet!M44</f>
        <v>0</v>
      </c>
      <c r="N37" s="53">
        <f>Syöttötiedot_raiteet!N44</f>
        <v>0</v>
      </c>
      <c r="O37" s="53">
        <f>Syöttötiedot_raiteet!O44</f>
        <v>0</v>
      </c>
      <c r="P37" s="53">
        <f>Syöttötiedot_raiteet!P44</f>
        <v>0</v>
      </c>
      <c r="Q37" s="53">
        <f>Syöttötiedot_raiteet!Q44</f>
        <v>0</v>
      </c>
      <c r="R37" s="53">
        <f>Syöttötiedot_raiteet!R44</f>
        <v>0</v>
      </c>
      <c r="S37" s="53">
        <f>Syöttötiedot_raiteet!S44</f>
        <v>0</v>
      </c>
      <c r="T37" s="53">
        <f>Syöttötiedot_raiteet!T44</f>
        <v>0</v>
      </c>
      <c r="U37" s="53">
        <f>Syöttötiedot_raiteet!U44</f>
        <v>0</v>
      </c>
      <c r="V37" s="53">
        <f>Syöttötiedot_raiteet!V44</f>
        <v>0</v>
      </c>
      <c r="W37" s="53">
        <f>Syöttötiedot_raiteet!W44</f>
        <v>0</v>
      </c>
      <c r="X37" s="53">
        <f>Syöttötiedot_raiteet!X44</f>
        <v>0</v>
      </c>
      <c r="Y37" s="53">
        <f>Syöttötiedot_raiteet!Y44</f>
        <v>0</v>
      </c>
      <c r="Z37" s="53">
        <f>Syöttötiedot_raiteet!Z44</f>
        <v>0</v>
      </c>
      <c r="AA37" s="53">
        <f>Syöttötiedot_raiteet!AA44</f>
        <v>0</v>
      </c>
      <c r="AB37" s="53">
        <f>Syöttötiedot_raiteet!AB44</f>
        <v>0</v>
      </c>
      <c r="AC37" s="53">
        <f>Syöttötiedot_raiteet!AC44</f>
        <v>0</v>
      </c>
      <c r="AD37" s="53">
        <f>Syöttötiedot_raiteet!AD44</f>
        <v>0</v>
      </c>
      <c r="AE37" s="53">
        <f>Syöttötiedot_raiteet!AE44</f>
        <v>0</v>
      </c>
      <c r="AF37" s="53">
        <f>Syöttötiedot_raiteet!AF44</f>
        <v>0</v>
      </c>
      <c r="AG37" s="53">
        <f>Syöttötiedot_raiteet!AG44</f>
        <v>0</v>
      </c>
      <c r="AH37" s="53">
        <f>Syöttötiedot_raiteet!AH44</f>
        <v>0</v>
      </c>
      <c r="AI37" s="53">
        <f>Syöttötiedot_raiteet!AI44</f>
        <v>0</v>
      </c>
      <c r="AJ37" s="53">
        <f>Syöttötiedot_raiteet!AJ44</f>
        <v>0</v>
      </c>
      <c r="AK37" s="53">
        <f>Syöttötiedot_raiteet!AK44</f>
        <v>0</v>
      </c>
      <c r="AL37" s="53">
        <f>Syöttötiedot_raiteet!AL44</f>
        <v>0</v>
      </c>
      <c r="AM37" s="53">
        <f>Syöttötiedot_raiteet!AM44</f>
        <v>0</v>
      </c>
      <c r="AN37" s="53">
        <f>Syöttötiedot_raiteet!AN44</f>
        <v>0</v>
      </c>
      <c r="AO37" s="53">
        <f>Syöttötiedot_raiteet!AO44</f>
        <v>0</v>
      </c>
      <c r="AP37" s="53">
        <f>Syöttötiedot_raiteet!AP44</f>
        <v>0</v>
      </c>
      <c r="AQ37" s="53">
        <f>Syöttötiedot_raiteet!AQ44</f>
        <v>0</v>
      </c>
      <c r="AR37" s="53">
        <f>Syöttötiedot_raiteet!AR44</f>
        <v>0</v>
      </c>
      <c r="AS37" s="53">
        <f>Syöttötiedot_raiteet!AS44</f>
        <v>0</v>
      </c>
      <c r="AT37" s="53">
        <f>Syöttötiedot_raiteet!AT44</f>
        <v>0</v>
      </c>
      <c r="AU37" s="53">
        <f>Syöttötiedot_raiteet!AU44</f>
        <v>0</v>
      </c>
      <c r="AV37" s="53">
        <f>Syöttötiedot_raiteet!AV44</f>
        <v>0</v>
      </c>
      <c r="AW37" s="53">
        <f>Syöttötiedot_raiteet!AW44</f>
        <v>0</v>
      </c>
      <c r="AX37" s="53">
        <f>Syöttötiedot_raiteet!AX44</f>
        <v>0</v>
      </c>
      <c r="AY37" s="53">
        <f>Syöttötiedot_raiteet!AY44</f>
        <v>0</v>
      </c>
      <c r="AZ37" s="53">
        <f>Syöttötiedot_raiteet!AZ44</f>
        <v>0</v>
      </c>
      <c r="BA37" s="53">
        <f>Syöttötiedot_raiteet!BA44</f>
        <v>0</v>
      </c>
      <c r="BB37" s="53">
        <f>Syöttötiedot_raiteet!BB44</f>
        <v>0</v>
      </c>
      <c r="BC37" s="53">
        <f>Syöttötiedot_raiteet!BC44</f>
        <v>0</v>
      </c>
      <c r="BD37" s="53">
        <f>Syöttötiedot_raiteet!BD44</f>
        <v>0</v>
      </c>
      <c r="BE37" s="53">
        <f>Syöttötiedot_raiteet!BE44</f>
        <v>0</v>
      </c>
      <c r="BF37" s="53">
        <f>Syöttötiedot_raiteet!BF44</f>
        <v>0</v>
      </c>
      <c r="BG37" s="53">
        <f>Syöttötiedot_raiteet!BG44</f>
        <v>0</v>
      </c>
      <c r="BH37" s="53">
        <f>Syöttötiedot_raiteet!BH44</f>
        <v>0</v>
      </c>
      <c r="BI37" s="53">
        <f>Syöttötiedot_raiteet!BI44</f>
        <v>0</v>
      </c>
      <c r="BJ37" s="53">
        <f>Syöttötiedot_raiteet!BJ44</f>
        <v>0</v>
      </c>
      <c r="BK37" s="53">
        <f>Syöttötiedot_raiteet!BK44</f>
        <v>0</v>
      </c>
      <c r="BL37" s="53">
        <f>Syöttötiedot_raiteet!BL44</f>
        <v>0</v>
      </c>
      <c r="BM37" s="53">
        <f>Syöttötiedot_raiteet!BM44</f>
        <v>0</v>
      </c>
      <c r="BN37" s="53">
        <f>Syöttötiedot_raiteet!BN44</f>
        <v>0</v>
      </c>
      <c r="BO37" s="53">
        <f>Syöttötiedot_raiteet!BO44</f>
        <v>0</v>
      </c>
      <c r="BP37" s="53">
        <f>Syöttötiedot_raiteet!BP44</f>
        <v>0</v>
      </c>
      <c r="BQ37" s="53">
        <f>Syöttötiedot_raiteet!BQ44</f>
        <v>0</v>
      </c>
      <c r="BR37" s="53">
        <f>Syöttötiedot_raiteet!BR44</f>
        <v>0</v>
      </c>
      <c r="BS37" s="53">
        <f>Syöttötiedot_raiteet!BS44</f>
        <v>0</v>
      </c>
      <c r="BT37" s="53">
        <f>Syöttötiedot_raiteet!BT44</f>
        <v>0</v>
      </c>
      <c r="BU37" s="53">
        <f>Syöttötiedot_raiteet!BU44</f>
        <v>0</v>
      </c>
      <c r="BV37" s="53">
        <f>Syöttötiedot_raiteet!BV44</f>
        <v>0</v>
      </c>
      <c r="BW37" s="53">
        <f>Syöttötiedot_raiteet!BW44</f>
        <v>0</v>
      </c>
      <c r="BX37" s="53">
        <f>Syöttötiedot_raiteet!BX44</f>
        <v>0</v>
      </c>
      <c r="BY37" s="53">
        <f>Syöttötiedot_raiteet!BY44</f>
        <v>0</v>
      </c>
      <c r="BZ37" s="53">
        <f>Syöttötiedot_raiteet!BZ44</f>
        <v>0</v>
      </c>
      <c r="CA37" s="53">
        <f>Syöttötiedot_raiteet!CA44</f>
        <v>0</v>
      </c>
    </row>
    <row r="38" spans="2:79" x14ac:dyDescent="0.25">
      <c r="B38" s="211"/>
      <c r="C38" s="211"/>
      <c r="D38" s="50" t="s">
        <v>37</v>
      </c>
      <c r="E38" s="53">
        <f>Syöttötiedot_raiteet!E45</f>
        <v>0</v>
      </c>
      <c r="F38" s="53">
        <f>Syöttötiedot_raiteet!F45</f>
        <v>0</v>
      </c>
      <c r="G38" s="53">
        <f>Syöttötiedot_raiteet!G45</f>
        <v>0</v>
      </c>
      <c r="H38" s="53">
        <f>Syöttötiedot_raiteet!H45</f>
        <v>0</v>
      </c>
      <c r="I38" s="53">
        <f>Syöttötiedot_raiteet!I45</f>
        <v>0</v>
      </c>
      <c r="J38" s="53">
        <f>Syöttötiedot_raiteet!J45</f>
        <v>0</v>
      </c>
      <c r="K38" s="53">
        <f>Syöttötiedot_raiteet!K45</f>
        <v>0</v>
      </c>
      <c r="L38" s="53">
        <f>Syöttötiedot_raiteet!L45</f>
        <v>0</v>
      </c>
      <c r="M38" s="53">
        <f>Syöttötiedot_raiteet!M45</f>
        <v>0</v>
      </c>
      <c r="N38" s="53">
        <f>Syöttötiedot_raiteet!N45</f>
        <v>0</v>
      </c>
      <c r="O38" s="53">
        <f>Syöttötiedot_raiteet!O45</f>
        <v>0</v>
      </c>
      <c r="P38" s="53">
        <f>Syöttötiedot_raiteet!P45</f>
        <v>0</v>
      </c>
      <c r="Q38" s="53">
        <f>Syöttötiedot_raiteet!Q45</f>
        <v>0</v>
      </c>
      <c r="R38" s="53">
        <f>Syöttötiedot_raiteet!R45</f>
        <v>0</v>
      </c>
      <c r="S38" s="53">
        <f>Syöttötiedot_raiteet!S45</f>
        <v>0</v>
      </c>
      <c r="T38" s="53">
        <f>Syöttötiedot_raiteet!T45</f>
        <v>0</v>
      </c>
      <c r="U38" s="53">
        <f>Syöttötiedot_raiteet!U45</f>
        <v>0</v>
      </c>
      <c r="V38" s="53">
        <f>Syöttötiedot_raiteet!V45</f>
        <v>0</v>
      </c>
      <c r="W38" s="53">
        <f>Syöttötiedot_raiteet!W45</f>
        <v>0</v>
      </c>
      <c r="X38" s="53">
        <f>Syöttötiedot_raiteet!X45</f>
        <v>0</v>
      </c>
      <c r="Y38" s="53">
        <f>Syöttötiedot_raiteet!Y45</f>
        <v>0</v>
      </c>
      <c r="Z38" s="53">
        <f>Syöttötiedot_raiteet!Z45</f>
        <v>0</v>
      </c>
      <c r="AA38" s="53">
        <f>Syöttötiedot_raiteet!AA45</f>
        <v>0</v>
      </c>
      <c r="AB38" s="53">
        <f>Syöttötiedot_raiteet!AB45</f>
        <v>0</v>
      </c>
      <c r="AC38" s="53">
        <f>Syöttötiedot_raiteet!AC45</f>
        <v>0</v>
      </c>
      <c r="AD38" s="53">
        <f>Syöttötiedot_raiteet!AD45</f>
        <v>0</v>
      </c>
      <c r="AE38" s="53">
        <f>Syöttötiedot_raiteet!AE45</f>
        <v>0</v>
      </c>
      <c r="AF38" s="53">
        <f>Syöttötiedot_raiteet!AF45</f>
        <v>0</v>
      </c>
      <c r="AG38" s="53">
        <f>Syöttötiedot_raiteet!AG45</f>
        <v>0</v>
      </c>
      <c r="AH38" s="53">
        <f>Syöttötiedot_raiteet!AH45</f>
        <v>0</v>
      </c>
      <c r="AI38" s="53">
        <f>Syöttötiedot_raiteet!AI45</f>
        <v>0</v>
      </c>
      <c r="AJ38" s="53">
        <f>Syöttötiedot_raiteet!AJ45</f>
        <v>0</v>
      </c>
      <c r="AK38" s="53">
        <f>Syöttötiedot_raiteet!AK45</f>
        <v>0</v>
      </c>
      <c r="AL38" s="53">
        <f>Syöttötiedot_raiteet!AL45</f>
        <v>0</v>
      </c>
      <c r="AM38" s="53">
        <f>Syöttötiedot_raiteet!AM45</f>
        <v>0</v>
      </c>
      <c r="AN38" s="53">
        <f>Syöttötiedot_raiteet!AN45</f>
        <v>0</v>
      </c>
      <c r="AO38" s="53">
        <f>Syöttötiedot_raiteet!AO45</f>
        <v>0</v>
      </c>
      <c r="AP38" s="53">
        <f>Syöttötiedot_raiteet!AP45</f>
        <v>0</v>
      </c>
      <c r="AQ38" s="53">
        <f>Syöttötiedot_raiteet!AQ45</f>
        <v>0</v>
      </c>
      <c r="AR38" s="53">
        <f>Syöttötiedot_raiteet!AR45</f>
        <v>0</v>
      </c>
      <c r="AS38" s="53">
        <f>Syöttötiedot_raiteet!AS45</f>
        <v>0</v>
      </c>
      <c r="AT38" s="53">
        <f>Syöttötiedot_raiteet!AT45</f>
        <v>0</v>
      </c>
      <c r="AU38" s="53">
        <f>Syöttötiedot_raiteet!AU45</f>
        <v>0</v>
      </c>
      <c r="AV38" s="53">
        <f>Syöttötiedot_raiteet!AV45</f>
        <v>0</v>
      </c>
      <c r="AW38" s="53">
        <f>Syöttötiedot_raiteet!AW45</f>
        <v>0</v>
      </c>
      <c r="AX38" s="53">
        <f>Syöttötiedot_raiteet!AX45</f>
        <v>0</v>
      </c>
      <c r="AY38" s="53">
        <f>Syöttötiedot_raiteet!AY45</f>
        <v>0</v>
      </c>
      <c r="AZ38" s="53">
        <f>Syöttötiedot_raiteet!AZ45</f>
        <v>0</v>
      </c>
      <c r="BA38" s="53">
        <f>Syöttötiedot_raiteet!BA45</f>
        <v>0</v>
      </c>
      <c r="BB38" s="53">
        <f>Syöttötiedot_raiteet!BB45</f>
        <v>0</v>
      </c>
      <c r="BC38" s="53">
        <f>Syöttötiedot_raiteet!BC45</f>
        <v>0</v>
      </c>
      <c r="BD38" s="53">
        <f>Syöttötiedot_raiteet!BD45</f>
        <v>0</v>
      </c>
      <c r="BE38" s="53">
        <f>Syöttötiedot_raiteet!BE45</f>
        <v>0</v>
      </c>
      <c r="BF38" s="53">
        <f>Syöttötiedot_raiteet!BF45</f>
        <v>0</v>
      </c>
      <c r="BG38" s="53">
        <f>Syöttötiedot_raiteet!BG45</f>
        <v>0</v>
      </c>
      <c r="BH38" s="53">
        <f>Syöttötiedot_raiteet!BH45</f>
        <v>0</v>
      </c>
      <c r="BI38" s="53">
        <f>Syöttötiedot_raiteet!BI45</f>
        <v>0</v>
      </c>
      <c r="BJ38" s="53">
        <f>Syöttötiedot_raiteet!BJ45</f>
        <v>0</v>
      </c>
      <c r="BK38" s="53">
        <f>Syöttötiedot_raiteet!BK45</f>
        <v>0</v>
      </c>
      <c r="BL38" s="53">
        <f>Syöttötiedot_raiteet!BL45</f>
        <v>0</v>
      </c>
      <c r="BM38" s="53">
        <f>Syöttötiedot_raiteet!BM45</f>
        <v>0</v>
      </c>
      <c r="BN38" s="53">
        <f>Syöttötiedot_raiteet!BN45</f>
        <v>0</v>
      </c>
      <c r="BO38" s="53">
        <f>Syöttötiedot_raiteet!BO45</f>
        <v>0</v>
      </c>
      <c r="BP38" s="53">
        <f>Syöttötiedot_raiteet!BP45</f>
        <v>0</v>
      </c>
      <c r="BQ38" s="53">
        <f>Syöttötiedot_raiteet!BQ45</f>
        <v>0</v>
      </c>
      <c r="BR38" s="53">
        <f>Syöttötiedot_raiteet!BR45</f>
        <v>0</v>
      </c>
      <c r="BS38" s="53">
        <f>Syöttötiedot_raiteet!BS45</f>
        <v>0</v>
      </c>
      <c r="BT38" s="53">
        <f>Syöttötiedot_raiteet!BT45</f>
        <v>0</v>
      </c>
      <c r="BU38" s="53">
        <f>Syöttötiedot_raiteet!BU45</f>
        <v>0</v>
      </c>
      <c r="BV38" s="53">
        <f>Syöttötiedot_raiteet!BV45</f>
        <v>0</v>
      </c>
      <c r="BW38" s="53">
        <f>Syöttötiedot_raiteet!BW45</f>
        <v>0</v>
      </c>
      <c r="BX38" s="53">
        <f>Syöttötiedot_raiteet!BX45</f>
        <v>0</v>
      </c>
      <c r="BY38" s="53">
        <f>Syöttötiedot_raiteet!BY45</f>
        <v>0</v>
      </c>
      <c r="BZ38" s="53">
        <f>Syöttötiedot_raiteet!BZ45</f>
        <v>0</v>
      </c>
      <c r="CA38" s="53">
        <f>Syöttötiedot_raiteet!CA45</f>
        <v>0</v>
      </c>
    </row>
    <row r="39" spans="2:79" x14ac:dyDescent="0.25">
      <c r="B39" s="211"/>
      <c r="C39" s="211"/>
      <c r="D39" s="50" t="s">
        <v>38</v>
      </c>
      <c r="E39" s="53">
        <f>Syöttötiedot_raiteet!E46</f>
        <v>0</v>
      </c>
      <c r="F39" s="53">
        <f>Syöttötiedot_raiteet!F46</f>
        <v>0</v>
      </c>
      <c r="G39" s="53">
        <f>Syöttötiedot_raiteet!G46</f>
        <v>0</v>
      </c>
      <c r="H39" s="53">
        <f>Syöttötiedot_raiteet!H46</f>
        <v>0</v>
      </c>
      <c r="I39" s="53">
        <f>Syöttötiedot_raiteet!I46</f>
        <v>0</v>
      </c>
      <c r="J39" s="53">
        <f>Syöttötiedot_raiteet!J46</f>
        <v>0</v>
      </c>
      <c r="K39" s="53">
        <f>Syöttötiedot_raiteet!K46</f>
        <v>0</v>
      </c>
      <c r="L39" s="53">
        <f>Syöttötiedot_raiteet!L46</f>
        <v>0</v>
      </c>
      <c r="M39" s="53">
        <f>Syöttötiedot_raiteet!M46</f>
        <v>0</v>
      </c>
      <c r="N39" s="53">
        <f>Syöttötiedot_raiteet!N46</f>
        <v>0</v>
      </c>
      <c r="O39" s="53">
        <f>Syöttötiedot_raiteet!O46</f>
        <v>0</v>
      </c>
      <c r="P39" s="53">
        <f>Syöttötiedot_raiteet!P46</f>
        <v>0</v>
      </c>
      <c r="Q39" s="53">
        <f>Syöttötiedot_raiteet!Q46</f>
        <v>0</v>
      </c>
      <c r="R39" s="53">
        <f>Syöttötiedot_raiteet!R46</f>
        <v>0</v>
      </c>
      <c r="S39" s="53">
        <f>Syöttötiedot_raiteet!S46</f>
        <v>0</v>
      </c>
      <c r="T39" s="53">
        <f>Syöttötiedot_raiteet!T46</f>
        <v>0</v>
      </c>
      <c r="U39" s="53">
        <f>Syöttötiedot_raiteet!U46</f>
        <v>0</v>
      </c>
      <c r="V39" s="53">
        <f>Syöttötiedot_raiteet!V46</f>
        <v>0</v>
      </c>
      <c r="W39" s="53">
        <f>Syöttötiedot_raiteet!W46</f>
        <v>0</v>
      </c>
      <c r="X39" s="53">
        <f>Syöttötiedot_raiteet!X46</f>
        <v>0</v>
      </c>
      <c r="Y39" s="53">
        <f>Syöttötiedot_raiteet!Y46</f>
        <v>0</v>
      </c>
      <c r="Z39" s="53">
        <f>Syöttötiedot_raiteet!Z46</f>
        <v>0</v>
      </c>
      <c r="AA39" s="53">
        <f>Syöttötiedot_raiteet!AA46</f>
        <v>0</v>
      </c>
      <c r="AB39" s="53">
        <f>Syöttötiedot_raiteet!AB46</f>
        <v>0</v>
      </c>
      <c r="AC39" s="53">
        <f>Syöttötiedot_raiteet!AC46</f>
        <v>0</v>
      </c>
      <c r="AD39" s="53">
        <f>Syöttötiedot_raiteet!AD46</f>
        <v>0</v>
      </c>
      <c r="AE39" s="53">
        <f>Syöttötiedot_raiteet!AE46</f>
        <v>0</v>
      </c>
      <c r="AF39" s="53">
        <f>Syöttötiedot_raiteet!AF46</f>
        <v>0</v>
      </c>
      <c r="AG39" s="53">
        <f>Syöttötiedot_raiteet!AG46</f>
        <v>0</v>
      </c>
      <c r="AH39" s="53">
        <f>Syöttötiedot_raiteet!AH46</f>
        <v>0</v>
      </c>
      <c r="AI39" s="53">
        <f>Syöttötiedot_raiteet!AI46</f>
        <v>0</v>
      </c>
      <c r="AJ39" s="53">
        <f>Syöttötiedot_raiteet!AJ46</f>
        <v>0</v>
      </c>
      <c r="AK39" s="53">
        <f>Syöttötiedot_raiteet!AK46</f>
        <v>0</v>
      </c>
      <c r="AL39" s="53">
        <f>Syöttötiedot_raiteet!AL46</f>
        <v>0</v>
      </c>
      <c r="AM39" s="53">
        <f>Syöttötiedot_raiteet!AM46</f>
        <v>0</v>
      </c>
      <c r="AN39" s="53">
        <f>Syöttötiedot_raiteet!AN46</f>
        <v>0</v>
      </c>
      <c r="AO39" s="53">
        <f>Syöttötiedot_raiteet!AO46</f>
        <v>0</v>
      </c>
      <c r="AP39" s="53">
        <f>Syöttötiedot_raiteet!AP46</f>
        <v>0</v>
      </c>
      <c r="AQ39" s="53">
        <f>Syöttötiedot_raiteet!AQ46</f>
        <v>0</v>
      </c>
      <c r="AR39" s="53">
        <f>Syöttötiedot_raiteet!AR46</f>
        <v>0</v>
      </c>
      <c r="AS39" s="53">
        <f>Syöttötiedot_raiteet!AS46</f>
        <v>0</v>
      </c>
      <c r="AT39" s="53">
        <f>Syöttötiedot_raiteet!AT46</f>
        <v>0</v>
      </c>
      <c r="AU39" s="53">
        <f>Syöttötiedot_raiteet!AU46</f>
        <v>0</v>
      </c>
      <c r="AV39" s="53">
        <f>Syöttötiedot_raiteet!AV46</f>
        <v>0</v>
      </c>
      <c r="AW39" s="53">
        <f>Syöttötiedot_raiteet!AW46</f>
        <v>0</v>
      </c>
      <c r="AX39" s="53">
        <f>Syöttötiedot_raiteet!AX46</f>
        <v>0</v>
      </c>
      <c r="AY39" s="53">
        <f>Syöttötiedot_raiteet!AY46</f>
        <v>0</v>
      </c>
      <c r="AZ39" s="53">
        <f>Syöttötiedot_raiteet!AZ46</f>
        <v>0</v>
      </c>
      <c r="BA39" s="53">
        <f>Syöttötiedot_raiteet!BA46</f>
        <v>0</v>
      </c>
      <c r="BB39" s="53">
        <f>Syöttötiedot_raiteet!BB46</f>
        <v>0</v>
      </c>
      <c r="BC39" s="53">
        <f>Syöttötiedot_raiteet!BC46</f>
        <v>0</v>
      </c>
      <c r="BD39" s="53">
        <f>Syöttötiedot_raiteet!BD46</f>
        <v>0</v>
      </c>
      <c r="BE39" s="53">
        <f>Syöttötiedot_raiteet!BE46</f>
        <v>0</v>
      </c>
      <c r="BF39" s="53">
        <f>Syöttötiedot_raiteet!BF46</f>
        <v>0</v>
      </c>
      <c r="BG39" s="53">
        <f>Syöttötiedot_raiteet!BG46</f>
        <v>0</v>
      </c>
      <c r="BH39" s="53">
        <f>Syöttötiedot_raiteet!BH46</f>
        <v>0</v>
      </c>
      <c r="BI39" s="53">
        <f>Syöttötiedot_raiteet!BI46</f>
        <v>0</v>
      </c>
      <c r="BJ39" s="53">
        <f>Syöttötiedot_raiteet!BJ46</f>
        <v>0</v>
      </c>
      <c r="BK39" s="53">
        <f>Syöttötiedot_raiteet!BK46</f>
        <v>0</v>
      </c>
      <c r="BL39" s="53">
        <f>Syöttötiedot_raiteet!BL46</f>
        <v>0</v>
      </c>
      <c r="BM39" s="53">
        <f>Syöttötiedot_raiteet!BM46</f>
        <v>0</v>
      </c>
      <c r="BN39" s="53">
        <f>Syöttötiedot_raiteet!BN46</f>
        <v>0</v>
      </c>
      <c r="BO39" s="53">
        <f>Syöttötiedot_raiteet!BO46</f>
        <v>0</v>
      </c>
      <c r="BP39" s="53">
        <f>Syöttötiedot_raiteet!BP46</f>
        <v>0</v>
      </c>
      <c r="BQ39" s="53">
        <f>Syöttötiedot_raiteet!BQ46</f>
        <v>0</v>
      </c>
      <c r="BR39" s="53">
        <f>Syöttötiedot_raiteet!BR46</f>
        <v>0</v>
      </c>
      <c r="BS39" s="53">
        <f>Syöttötiedot_raiteet!BS46</f>
        <v>0</v>
      </c>
      <c r="BT39" s="53">
        <f>Syöttötiedot_raiteet!BT46</f>
        <v>0</v>
      </c>
      <c r="BU39" s="53">
        <f>Syöttötiedot_raiteet!BU46</f>
        <v>0</v>
      </c>
      <c r="BV39" s="53">
        <f>Syöttötiedot_raiteet!BV46</f>
        <v>0</v>
      </c>
      <c r="BW39" s="53">
        <f>Syöttötiedot_raiteet!BW46</f>
        <v>0</v>
      </c>
      <c r="BX39" s="53">
        <f>Syöttötiedot_raiteet!BX46</f>
        <v>0</v>
      </c>
      <c r="BY39" s="53">
        <f>Syöttötiedot_raiteet!BY46</f>
        <v>0</v>
      </c>
      <c r="BZ39" s="53">
        <f>Syöttötiedot_raiteet!BZ46</f>
        <v>0</v>
      </c>
      <c r="CA39" s="53">
        <f>Syöttötiedot_raiteet!CA46</f>
        <v>0</v>
      </c>
    </row>
    <row r="40" spans="2:79" x14ac:dyDescent="0.25">
      <c r="B40" s="211"/>
      <c r="C40" s="211"/>
      <c r="D40" s="50" t="s">
        <v>40</v>
      </c>
      <c r="E40" s="53">
        <f>Syöttötiedot_raiteet!E47</f>
        <v>0</v>
      </c>
      <c r="F40" s="53">
        <f>Syöttötiedot_raiteet!F47</f>
        <v>0</v>
      </c>
      <c r="G40" s="53">
        <f>Syöttötiedot_raiteet!G47</f>
        <v>0</v>
      </c>
      <c r="H40" s="53">
        <f>Syöttötiedot_raiteet!H47</f>
        <v>0</v>
      </c>
      <c r="I40" s="53">
        <f>Syöttötiedot_raiteet!I47</f>
        <v>0</v>
      </c>
      <c r="J40" s="53">
        <f>Syöttötiedot_raiteet!J47</f>
        <v>0</v>
      </c>
      <c r="K40" s="53">
        <f>Syöttötiedot_raiteet!K47</f>
        <v>0</v>
      </c>
      <c r="L40" s="53">
        <f>Syöttötiedot_raiteet!L47</f>
        <v>0</v>
      </c>
      <c r="M40" s="53">
        <f>Syöttötiedot_raiteet!M47</f>
        <v>0</v>
      </c>
      <c r="N40" s="53">
        <f>Syöttötiedot_raiteet!N47</f>
        <v>0</v>
      </c>
      <c r="O40" s="53">
        <f>Syöttötiedot_raiteet!O47</f>
        <v>0</v>
      </c>
      <c r="P40" s="53">
        <f>Syöttötiedot_raiteet!P47</f>
        <v>0</v>
      </c>
      <c r="Q40" s="53">
        <f>Syöttötiedot_raiteet!Q47</f>
        <v>0</v>
      </c>
      <c r="R40" s="53">
        <f>Syöttötiedot_raiteet!R47</f>
        <v>0</v>
      </c>
      <c r="S40" s="53">
        <f>Syöttötiedot_raiteet!S47</f>
        <v>0</v>
      </c>
      <c r="T40" s="53">
        <f>Syöttötiedot_raiteet!T47</f>
        <v>0</v>
      </c>
      <c r="U40" s="53">
        <f>Syöttötiedot_raiteet!U47</f>
        <v>0</v>
      </c>
      <c r="V40" s="53">
        <f>Syöttötiedot_raiteet!V47</f>
        <v>0</v>
      </c>
      <c r="W40" s="53">
        <f>Syöttötiedot_raiteet!W47</f>
        <v>0</v>
      </c>
      <c r="X40" s="53">
        <f>Syöttötiedot_raiteet!X47</f>
        <v>0</v>
      </c>
      <c r="Y40" s="53">
        <f>Syöttötiedot_raiteet!Y47</f>
        <v>0</v>
      </c>
      <c r="Z40" s="53">
        <f>Syöttötiedot_raiteet!Z47</f>
        <v>0</v>
      </c>
      <c r="AA40" s="53">
        <f>Syöttötiedot_raiteet!AA47</f>
        <v>0</v>
      </c>
      <c r="AB40" s="53">
        <f>Syöttötiedot_raiteet!AB47</f>
        <v>0</v>
      </c>
      <c r="AC40" s="53">
        <f>Syöttötiedot_raiteet!AC47</f>
        <v>0</v>
      </c>
      <c r="AD40" s="53">
        <f>Syöttötiedot_raiteet!AD47</f>
        <v>0</v>
      </c>
      <c r="AE40" s="53">
        <f>Syöttötiedot_raiteet!AE47</f>
        <v>0</v>
      </c>
      <c r="AF40" s="53">
        <f>Syöttötiedot_raiteet!AF47</f>
        <v>0</v>
      </c>
      <c r="AG40" s="53">
        <f>Syöttötiedot_raiteet!AG47</f>
        <v>0</v>
      </c>
      <c r="AH40" s="53">
        <f>Syöttötiedot_raiteet!AH47</f>
        <v>0</v>
      </c>
      <c r="AI40" s="53">
        <f>Syöttötiedot_raiteet!AI47</f>
        <v>0</v>
      </c>
      <c r="AJ40" s="53">
        <f>Syöttötiedot_raiteet!AJ47</f>
        <v>0</v>
      </c>
      <c r="AK40" s="53">
        <f>Syöttötiedot_raiteet!AK47</f>
        <v>0</v>
      </c>
      <c r="AL40" s="53">
        <f>Syöttötiedot_raiteet!AL47</f>
        <v>0</v>
      </c>
      <c r="AM40" s="53">
        <f>Syöttötiedot_raiteet!AM47</f>
        <v>0</v>
      </c>
      <c r="AN40" s="53">
        <f>Syöttötiedot_raiteet!AN47</f>
        <v>0</v>
      </c>
      <c r="AO40" s="53">
        <f>Syöttötiedot_raiteet!AO47</f>
        <v>0</v>
      </c>
      <c r="AP40" s="53">
        <f>Syöttötiedot_raiteet!AP47</f>
        <v>0</v>
      </c>
      <c r="AQ40" s="53">
        <f>Syöttötiedot_raiteet!AQ47</f>
        <v>0</v>
      </c>
      <c r="AR40" s="53">
        <f>Syöttötiedot_raiteet!AR47</f>
        <v>0</v>
      </c>
      <c r="AS40" s="53">
        <f>Syöttötiedot_raiteet!AS47</f>
        <v>0</v>
      </c>
      <c r="AT40" s="53">
        <f>Syöttötiedot_raiteet!AT47</f>
        <v>0</v>
      </c>
      <c r="AU40" s="53">
        <f>Syöttötiedot_raiteet!AU47</f>
        <v>0</v>
      </c>
      <c r="AV40" s="53">
        <f>Syöttötiedot_raiteet!AV47</f>
        <v>0</v>
      </c>
      <c r="AW40" s="53">
        <f>Syöttötiedot_raiteet!AW47</f>
        <v>0</v>
      </c>
      <c r="AX40" s="53">
        <f>Syöttötiedot_raiteet!AX47</f>
        <v>0</v>
      </c>
      <c r="AY40" s="53">
        <f>Syöttötiedot_raiteet!AY47</f>
        <v>0</v>
      </c>
      <c r="AZ40" s="53">
        <f>Syöttötiedot_raiteet!AZ47</f>
        <v>0</v>
      </c>
      <c r="BA40" s="53">
        <f>Syöttötiedot_raiteet!BA47</f>
        <v>0</v>
      </c>
      <c r="BB40" s="53">
        <f>Syöttötiedot_raiteet!BB47</f>
        <v>0</v>
      </c>
      <c r="BC40" s="53">
        <f>Syöttötiedot_raiteet!BC47</f>
        <v>0</v>
      </c>
      <c r="BD40" s="53">
        <f>Syöttötiedot_raiteet!BD47</f>
        <v>0</v>
      </c>
      <c r="BE40" s="53">
        <f>Syöttötiedot_raiteet!BE47</f>
        <v>0</v>
      </c>
      <c r="BF40" s="53">
        <f>Syöttötiedot_raiteet!BF47</f>
        <v>0</v>
      </c>
      <c r="BG40" s="53">
        <f>Syöttötiedot_raiteet!BG47</f>
        <v>0</v>
      </c>
      <c r="BH40" s="53">
        <f>Syöttötiedot_raiteet!BH47</f>
        <v>0</v>
      </c>
      <c r="BI40" s="53">
        <f>Syöttötiedot_raiteet!BI47</f>
        <v>0</v>
      </c>
      <c r="BJ40" s="53">
        <f>Syöttötiedot_raiteet!BJ47</f>
        <v>0</v>
      </c>
      <c r="BK40" s="53">
        <f>Syöttötiedot_raiteet!BK47</f>
        <v>0</v>
      </c>
      <c r="BL40" s="53">
        <f>Syöttötiedot_raiteet!BL47</f>
        <v>0</v>
      </c>
      <c r="BM40" s="53">
        <f>Syöttötiedot_raiteet!BM47</f>
        <v>0</v>
      </c>
      <c r="BN40" s="53">
        <f>Syöttötiedot_raiteet!BN47</f>
        <v>0</v>
      </c>
      <c r="BO40" s="53">
        <f>Syöttötiedot_raiteet!BO47</f>
        <v>0</v>
      </c>
      <c r="BP40" s="53">
        <f>Syöttötiedot_raiteet!BP47</f>
        <v>0</v>
      </c>
      <c r="BQ40" s="53">
        <f>Syöttötiedot_raiteet!BQ47</f>
        <v>0</v>
      </c>
      <c r="BR40" s="53">
        <f>Syöttötiedot_raiteet!BR47</f>
        <v>0</v>
      </c>
      <c r="BS40" s="53">
        <f>Syöttötiedot_raiteet!BS47</f>
        <v>0</v>
      </c>
      <c r="BT40" s="53">
        <f>Syöttötiedot_raiteet!BT47</f>
        <v>0</v>
      </c>
      <c r="BU40" s="53">
        <f>Syöttötiedot_raiteet!BU47</f>
        <v>0</v>
      </c>
      <c r="BV40" s="53">
        <f>Syöttötiedot_raiteet!BV47</f>
        <v>0</v>
      </c>
      <c r="BW40" s="53">
        <f>Syöttötiedot_raiteet!BW47</f>
        <v>0</v>
      </c>
      <c r="BX40" s="53">
        <f>Syöttötiedot_raiteet!BX47</f>
        <v>0</v>
      </c>
      <c r="BY40" s="53">
        <f>Syöttötiedot_raiteet!BY47</f>
        <v>0</v>
      </c>
      <c r="BZ40" s="53">
        <f>Syöttötiedot_raiteet!BZ47</f>
        <v>0</v>
      </c>
      <c r="CA40" s="53">
        <f>Syöttötiedot_raiteet!CA47</f>
        <v>0</v>
      </c>
    </row>
    <row r="41" spans="2:79" x14ac:dyDescent="0.25">
      <c r="B41" s="211"/>
      <c r="C41" s="211"/>
      <c r="D41" s="50" t="s">
        <v>39</v>
      </c>
      <c r="E41" s="53">
        <f>Syöttötiedot_raiteet!E48</f>
        <v>0</v>
      </c>
      <c r="F41" s="53">
        <f>Syöttötiedot_raiteet!F48</f>
        <v>0</v>
      </c>
      <c r="G41" s="53">
        <f>Syöttötiedot_raiteet!G48</f>
        <v>0</v>
      </c>
      <c r="H41" s="53">
        <f>Syöttötiedot_raiteet!H48</f>
        <v>0</v>
      </c>
      <c r="I41" s="53">
        <f>Syöttötiedot_raiteet!I48</f>
        <v>0</v>
      </c>
      <c r="J41" s="53">
        <f>Syöttötiedot_raiteet!J48</f>
        <v>0</v>
      </c>
      <c r="K41" s="53">
        <f>Syöttötiedot_raiteet!K48</f>
        <v>0</v>
      </c>
      <c r="L41" s="53">
        <f>Syöttötiedot_raiteet!L48</f>
        <v>0</v>
      </c>
      <c r="M41" s="53">
        <f>Syöttötiedot_raiteet!M48</f>
        <v>0</v>
      </c>
      <c r="N41" s="53">
        <f>Syöttötiedot_raiteet!N48</f>
        <v>0</v>
      </c>
      <c r="O41" s="53">
        <f>Syöttötiedot_raiteet!O48</f>
        <v>0</v>
      </c>
      <c r="P41" s="53">
        <f>Syöttötiedot_raiteet!P48</f>
        <v>0</v>
      </c>
      <c r="Q41" s="53">
        <f>Syöttötiedot_raiteet!Q48</f>
        <v>0</v>
      </c>
      <c r="R41" s="53">
        <f>Syöttötiedot_raiteet!R48</f>
        <v>0</v>
      </c>
      <c r="S41" s="53">
        <f>Syöttötiedot_raiteet!S48</f>
        <v>0</v>
      </c>
      <c r="T41" s="53">
        <f>Syöttötiedot_raiteet!T48</f>
        <v>0</v>
      </c>
      <c r="U41" s="53">
        <f>Syöttötiedot_raiteet!U48</f>
        <v>0</v>
      </c>
      <c r="V41" s="53">
        <f>Syöttötiedot_raiteet!V48</f>
        <v>0</v>
      </c>
      <c r="W41" s="53">
        <f>Syöttötiedot_raiteet!W48</f>
        <v>0</v>
      </c>
      <c r="X41" s="53">
        <f>Syöttötiedot_raiteet!X48</f>
        <v>0</v>
      </c>
      <c r="Y41" s="53">
        <f>Syöttötiedot_raiteet!Y48</f>
        <v>0</v>
      </c>
      <c r="Z41" s="53">
        <f>Syöttötiedot_raiteet!Z48</f>
        <v>0</v>
      </c>
      <c r="AA41" s="53">
        <f>Syöttötiedot_raiteet!AA48</f>
        <v>0</v>
      </c>
      <c r="AB41" s="53">
        <f>Syöttötiedot_raiteet!AB48</f>
        <v>0</v>
      </c>
      <c r="AC41" s="53">
        <f>Syöttötiedot_raiteet!AC48</f>
        <v>0</v>
      </c>
      <c r="AD41" s="53">
        <f>Syöttötiedot_raiteet!AD48</f>
        <v>0</v>
      </c>
      <c r="AE41" s="53">
        <f>Syöttötiedot_raiteet!AE48</f>
        <v>0</v>
      </c>
      <c r="AF41" s="53">
        <f>Syöttötiedot_raiteet!AF48</f>
        <v>0</v>
      </c>
      <c r="AG41" s="53">
        <f>Syöttötiedot_raiteet!AG48</f>
        <v>0</v>
      </c>
      <c r="AH41" s="53">
        <f>Syöttötiedot_raiteet!AH48</f>
        <v>0</v>
      </c>
      <c r="AI41" s="53">
        <f>Syöttötiedot_raiteet!AI48</f>
        <v>0</v>
      </c>
      <c r="AJ41" s="53">
        <f>Syöttötiedot_raiteet!AJ48</f>
        <v>0</v>
      </c>
      <c r="AK41" s="53">
        <f>Syöttötiedot_raiteet!AK48</f>
        <v>0</v>
      </c>
      <c r="AL41" s="53">
        <f>Syöttötiedot_raiteet!AL48</f>
        <v>0</v>
      </c>
      <c r="AM41" s="53">
        <f>Syöttötiedot_raiteet!AM48</f>
        <v>0</v>
      </c>
      <c r="AN41" s="53">
        <f>Syöttötiedot_raiteet!AN48</f>
        <v>0</v>
      </c>
      <c r="AO41" s="53">
        <f>Syöttötiedot_raiteet!AO48</f>
        <v>0</v>
      </c>
      <c r="AP41" s="53">
        <f>Syöttötiedot_raiteet!AP48</f>
        <v>0</v>
      </c>
      <c r="AQ41" s="53">
        <f>Syöttötiedot_raiteet!AQ48</f>
        <v>0</v>
      </c>
      <c r="AR41" s="53">
        <f>Syöttötiedot_raiteet!AR48</f>
        <v>0</v>
      </c>
      <c r="AS41" s="53">
        <f>Syöttötiedot_raiteet!AS48</f>
        <v>0</v>
      </c>
      <c r="AT41" s="53">
        <f>Syöttötiedot_raiteet!AT48</f>
        <v>0</v>
      </c>
      <c r="AU41" s="53">
        <f>Syöttötiedot_raiteet!AU48</f>
        <v>0</v>
      </c>
      <c r="AV41" s="53">
        <f>Syöttötiedot_raiteet!AV48</f>
        <v>0</v>
      </c>
      <c r="AW41" s="53">
        <f>Syöttötiedot_raiteet!AW48</f>
        <v>0</v>
      </c>
      <c r="AX41" s="53">
        <f>Syöttötiedot_raiteet!AX48</f>
        <v>0</v>
      </c>
      <c r="AY41" s="53">
        <f>Syöttötiedot_raiteet!AY48</f>
        <v>0</v>
      </c>
      <c r="AZ41" s="53">
        <f>Syöttötiedot_raiteet!AZ48</f>
        <v>0</v>
      </c>
      <c r="BA41" s="53">
        <f>Syöttötiedot_raiteet!BA48</f>
        <v>0</v>
      </c>
      <c r="BB41" s="53">
        <f>Syöttötiedot_raiteet!BB48</f>
        <v>0</v>
      </c>
      <c r="BC41" s="53">
        <f>Syöttötiedot_raiteet!BC48</f>
        <v>0</v>
      </c>
      <c r="BD41" s="53">
        <f>Syöttötiedot_raiteet!BD48</f>
        <v>0</v>
      </c>
      <c r="BE41" s="53">
        <f>Syöttötiedot_raiteet!BE48</f>
        <v>0</v>
      </c>
      <c r="BF41" s="53">
        <f>Syöttötiedot_raiteet!BF48</f>
        <v>0</v>
      </c>
      <c r="BG41" s="53">
        <f>Syöttötiedot_raiteet!BG48</f>
        <v>0</v>
      </c>
      <c r="BH41" s="53">
        <f>Syöttötiedot_raiteet!BH48</f>
        <v>0</v>
      </c>
      <c r="BI41" s="53">
        <f>Syöttötiedot_raiteet!BI48</f>
        <v>0</v>
      </c>
      <c r="BJ41" s="53">
        <f>Syöttötiedot_raiteet!BJ48</f>
        <v>0</v>
      </c>
      <c r="BK41" s="53">
        <f>Syöttötiedot_raiteet!BK48</f>
        <v>0</v>
      </c>
      <c r="BL41" s="53">
        <f>Syöttötiedot_raiteet!BL48</f>
        <v>0</v>
      </c>
      <c r="BM41" s="53">
        <f>Syöttötiedot_raiteet!BM48</f>
        <v>0</v>
      </c>
      <c r="BN41" s="53">
        <f>Syöttötiedot_raiteet!BN48</f>
        <v>0</v>
      </c>
      <c r="BO41" s="53">
        <f>Syöttötiedot_raiteet!BO48</f>
        <v>0</v>
      </c>
      <c r="BP41" s="53">
        <f>Syöttötiedot_raiteet!BP48</f>
        <v>0</v>
      </c>
      <c r="BQ41" s="53">
        <f>Syöttötiedot_raiteet!BQ48</f>
        <v>0</v>
      </c>
      <c r="BR41" s="53">
        <f>Syöttötiedot_raiteet!BR48</f>
        <v>0</v>
      </c>
      <c r="BS41" s="53">
        <f>Syöttötiedot_raiteet!BS48</f>
        <v>0</v>
      </c>
      <c r="BT41" s="53">
        <f>Syöttötiedot_raiteet!BT48</f>
        <v>0</v>
      </c>
      <c r="BU41" s="53">
        <f>Syöttötiedot_raiteet!BU48</f>
        <v>0</v>
      </c>
      <c r="BV41" s="53">
        <f>Syöttötiedot_raiteet!BV48</f>
        <v>0</v>
      </c>
      <c r="BW41" s="53">
        <f>Syöttötiedot_raiteet!BW48</f>
        <v>0</v>
      </c>
      <c r="BX41" s="53">
        <f>Syöttötiedot_raiteet!BX48</f>
        <v>0</v>
      </c>
      <c r="BY41" s="53">
        <f>Syöttötiedot_raiteet!BY48</f>
        <v>0</v>
      </c>
      <c r="BZ41" s="53">
        <f>Syöttötiedot_raiteet!BZ48</f>
        <v>0</v>
      </c>
      <c r="CA41" s="53">
        <f>Syöttötiedot_raiteet!CA48</f>
        <v>0</v>
      </c>
    </row>
    <row r="42" spans="2:79" x14ac:dyDescent="0.25">
      <c r="B42" s="211"/>
      <c r="C42" s="211"/>
      <c r="D42" s="90" t="s">
        <v>14</v>
      </c>
      <c r="E42" s="50">
        <v>1</v>
      </c>
      <c r="F42" s="50">
        <v>1</v>
      </c>
      <c r="G42" s="50">
        <v>1</v>
      </c>
      <c r="H42" s="50">
        <v>1</v>
      </c>
      <c r="I42" s="50">
        <v>1</v>
      </c>
      <c r="J42" s="50">
        <v>1</v>
      </c>
      <c r="K42" s="50">
        <v>1</v>
      </c>
      <c r="L42" s="50">
        <v>1</v>
      </c>
      <c r="M42" s="50">
        <v>1</v>
      </c>
      <c r="N42" s="50">
        <v>1</v>
      </c>
      <c r="O42" s="50">
        <v>1</v>
      </c>
      <c r="P42" s="50">
        <v>1</v>
      </c>
      <c r="Q42" s="50">
        <v>1</v>
      </c>
      <c r="R42" s="50">
        <v>1</v>
      </c>
      <c r="S42" s="50">
        <v>1</v>
      </c>
      <c r="T42" s="50">
        <v>1</v>
      </c>
      <c r="U42" s="50">
        <v>1</v>
      </c>
      <c r="V42" s="50">
        <v>1</v>
      </c>
      <c r="W42" s="50">
        <v>1</v>
      </c>
      <c r="X42" s="50">
        <v>1</v>
      </c>
      <c r="Y42" s="50">
        <v>1</v>
      </c>
      <c r="Z42" s="50">
        <v>1</v>
      </c>
      <c r="AA42" s="50">
        <v>1</v>
      </c>
      <c r="AB42" s="50">
        <v>1</v>
      </c>
      <c r="AC42" s="50">
        <v>1</v>
      </c>
      <c r="AD42" s="50">
        <v>1</v>
      </c>
      <c r="AE42" s="50">
        <v>1</v>
      </c>
      <c r="AF42" s="50">
        <v>1</v>
      </c>
      <c r="AG42" s="50">
        <v>1</v>
      </c>
      <c r="AH42" s="50">
        <v>1</v>
      </c>
      <c r="AI42" s="50">
        <v>1</v>
      </c>
      <c r="AJ42" s="50">
        <v>1</v>
      </c>
      <c r="AK42" s="50">
        <v>1</v>
      </c>
      <c r="AL42" s="50">
        <v>1</v>
      </c>
      <c r="AM42" s="50">
        <v>1</v>
      </c>
      <c r="AN42" s="50">
        <v>1</v>
      </c>
      <c r="AO42" s="50">
        <v>1</v>
      </c>
      <c r="AP42" s="50">
        <v>1</v>
      </c>
      <c r="AQ42" s="50">
        <v>1</v>
      </c>
      <c r="AR42" s="50">
        <v>1</v>
      </c>
      <c r="AS42" s="50">
        <v>1</v>
      </c>
      <c r="AT42" s="50">
        <v>1</v>
      </c>
      <c r="AU42" s="50">
        <v>1</v>
      </c>
      <c r="AV42" s="50">
        <v>1</v>
      </c>
      <c r="AW42" s="50">
        <v>1</v>
      </c>
      <c r="AX42" s="50">
        <v>1</v>
      </c>
      <c r="AY42" s="50">
        <v>1</v>
      </c>
      <c r="AZ42" s="50">
        <v>1</v>
      </c>
      <c r="BA42" s="50">
        <v>1</v>
      </c>
      <c r="BB42" s="50">
        <v>1</v>
      </c>
      <c r="BC42" s="50">
        <v>1</v>
      </c>
      <c r="BD42" s="50">
        <v>1</v>
      </c>
      <c r="BE42" s="50">
        <v>1</v>
      </c>
      <c r="BF42" s="50">
        <v>1</v>
      </c>
      <c r="BG42" s="50">
        <v>1</v>
      </c>
      <c r="BH42" s="50">
        <v>1</v>
      </c>
      <c r="BI42" s="50">
        <v>1</v>
      </c>
      <c r="BJ42" s="50">
        <v>1</v>
      </c>
      <c r="BK42" s="50">
        <v>1</v>
      </c>
      <c r="BL42" s="50">
        <v>1</v>
      </c>
      <c r="BM42" s="50">
        <v>1</v>
      </c>
      <c r="BN42" s="50">
        <v>1</v>
      </c>
      <c r="BO42" s="50">
        <v>1</v>
      </c>
      <c r="BP42" s="50">
        <v>1</v>
      </c>
      <c r="BQ42" s="50">
        <v>1</v>
      </c>
      <c r="BR42" s="50">
        <v>1</v>
      </c>
      <c r="BS42" s="50">
        <v>1</v>
      </c>
      <c r="BT42" s="50">
        <v>1</v>
      </c>
      <c r="BU42" s="50">
        <v>1</v>
      </c>
      <c r="BV42" s="50">
        <v>1</v>
      </c>
      <c r="BW42" s="50">
        <v>1</v>
      </c>
      <c r="BX42" s="50">
        <v>1</v>
      </c>
      <c r="BY42" s="50">
        <v>1</v>
      </c>
      <c r="BZ42" s="50">
        <v>1</v>
      </c>
      <c r="CA42" s="50">
        <v>1</v>
      </c>
    </row>
    <row r="43" spans="2:79" x14ac:dyDescent="0.25">
      <c r="B43" s="211"/>
      <c r="C43" s="211" t="s">
        <v>163</v>
      </c>
      <c r="D43" s="90" t="s">
        <v>109</v>
      </c>
      <c r="E43" s="50">
        <v>1</v>
      </c>
      <c r="F43" s="50">
        <v>1</v>
      </c>
      <c r="G43" s="50">
        <v>1</v>
      </c>
      <c r="H43" s="50">
        <v>1</v>
      </c>
      <c r="I43" s="50">
        <v>1</v>
      </c>
      <c r="J43" s="50">
        <v>1</v>
      </c>
      <c r="K43" s="50">
        <v>1</v>
      </c>
      <c r="L43" s="50">
        <v>1</v>
      </c>
      <c r="M43" s="50">
        <v>1</v>
      </c>
      <c r="N43" s="50">
        <v>1</v>
      </c>
      <c r="O43" s="50">
        <v>1</v>
      </c>
      <c r="P43" s="50">
        <v>1</v>
      </c>
      <c r="Q43" s="50">
        <v>1</v>
      </c>
      <c r="R43" s="50">
        <v>1</v>
      </c>
      <c r="S43" s="50">
        <v>1</v>
      </c>
      <c r="T43" s="50">
        <v>1</v>
      </c>
      <c r="U43" s="50">
        <v>1</v>
      </c>
      <c r="V43" s="50">
        <v>1</v>
      </c>
      <c r="W43" s="50">
        <v>1</v>
      </c>
      <c r="X43" s="50">
        <v>1</v>
      </c>
      <c r="Y43" s="50">
        <v>1</v>
      </c>
      <c r="Z43" s="50">
        <v>1</v>
      </c>
      <c r="AA43" s="50">
        <v>1</v>
      </c>
      <c r="AB43" s="50">
        <v>1</v>
      </c>
      <c r="AC43" s="50">
        <v>1</v>
      </c>
      <c r="AD43" s="50">
        <v>1</v>
      </c>
      <c r="AE43" s="50">
        <v>1</v>
      </c>
      <c r="AF43" s="50">
        <v>1</v>
      </c>
      <c r="AG43" s="50">
        <v>1</v>
      </c>
      <c r="AH43" s="50">
        <v>1</v>
      </c>
      <c r="AI43" s="50">
        <v>1</v>
      </c>
      <c r="AJ43" s="50">
        <v>1</v>
      </c>
      <c r="AK43" s="50">
        <v>1</v>
      </c>
      <c r="AL43" s="50">
        <v>1</v>
      </c>
      <c r="AM43" s="50">
        <v>1</v>
      </c>
      <c r="AN43" s="50">
        <v>1</v>
      </c>
      <c r="AO43" s="50">
        <v>1</v>
      </c>
      <c r="AP43" s="50">
        <v>1</v>
      </c>
      <c r="AQ43" s="50">
        <v>1</v>
      </c>
      <c r="AR43" s="50">
        <v>1</v>
      </c>
      <c r="AS43" s="50">
        <v>1</v>
      </c>
      <c r="AT43" s="50">
        <v>1</v>
      </c>
      <c r="AU43" s="50">
        <v>1</v>
      </c>
      <c r="AV43" s="50">
        <v>1</v>
      </c>
      <c r="AW43" s="50">
        <v>1</v>
      </c>
      <c r="AX43" s="50">
        <v>1</v>
      </c>
      <c r="AY43" s="50">
        <v>1</v>
      </c>
      <c r="AZ43" s="50">
        <v>1</v>
      </c>
      <c r="BA43" s="50">
        <v>1</v>
      </c>
      <c r="BB43" s="50">
        <v>1</v>
      </c>
      <c r="BC43" s="50">
        <v>1</v>
      </c>
      <c r="BD43" s="50">
        <v>1</v>
      </c>
      <c r="BE43" s="50">
        <v>1</v>
      </c>
      <c r="BF43" s="50">
        <v>1</v>
      </c>
      <c r="BG43" s="50">
        <v>1</v>
      </c>
      <c r="BH43" s="50">
        <v>1</v>
      </c>
      <c r="BI43" s="50">
        <v>1</v>
      </c>
      <c r="BJ43" s="50">
        <v>1</v>
      </c>
      <c r="BK43" s="50">
        <v>1</v>
      </c>
      <c r="BL43" s="50">
        <v>1</v>
      </c>
      <c r="BM43" s="50">
        <v>1</v>
      </c>
      <c r="BN43" s="50">
        <v>1</v>
      </c>
      <c r="BO43" s="50">
        <v>1</v>
      </c>
      <c r="BP43" s="50">
        <v>1</v>
      </c>
      <c r="BQ43" s="50">
        <v>1</v>
      </c>
      <c r="BR43" s="50">
        <v>1</v>
      </c>
      <c r="BS43" s="50">
        <v>1</v>
      </c>
      <c r="BT43" s="50">
        <v>1</v>
      </c>
      <c r="BU43" s="50">
        <v>1</v>
      </c>
      <c r="BV43" s="50">
        <v>1</v>
      </c>
      <c r="BW43" s="50">
        <v>1</v>
      </c>
      <c r="BX43" s="50">
        <v>1</v>
      </c>
      <c r="BY43" s="50">
        <v>1</v>
      </c>
      <c r="BZ43" s="50">
        <v>1</v>
      </c>
      <c r="CA43" s="50">
        <v>1</v>
      </c>
    </row>
    <row r="44" spans="2:79" x14ac:dyDescent="0.25">
      <c r="B44" s="211"/>
      <c r="C44" s="211"/>
      <c r="D44" s="90" t="s">
        <v>113</v>
      </c>
      <c r="E44" s="50">
        <v>1</v>
      </c>
      <c r="F44" s="50">
        <v>1</v>
      </c>
      <c r="G44" s="50">
        <v>1</v>
      </c>
      <c r="H44" s="50">
        <v>1</v>
      </c>
      <c r="I44" s="50">
        <v>1</v>
      </c>
      <c r="J44" s="50">
        <v>1</v>
      </c>
      <c r="K44" s="50">
        <v>1</v>
      </c>
      <c r="L44" s="50">
        <v>1</v>
      </c>
      <c r="M44" s="50">
        <v>1</v>
      </c>
      <c r="N44" s="50">
        <v>1</v>
      </c>
      <c r="O44" s="50">
        <v>1</v>
      </c>
      <c r="P44" s="50">
        <v>1</v>
      </c>
      <c r="Q44" s="50">
        <v>1</v>
      </c>
      <c r="R44" s="50">
        <v>1</v>
      </c>
      <c r="S44" s="50">
        <v>1</v>
      </c>
      <c r="T44" s="50">
        <v>1</v>
      </c>
      <c r="U44" s="50">
        <v>1</v>
      </c>
      <c r="V44" s="50">
        <v>1</v>
      </c>
      <c r="W44" s="50">
        <v>1</v>
      </c>
      <c r="X44" s="50">
        <v>1</v>
      </c>
      <c r="Y44" s="50">
        <v>1</v>
      </c>
      <c r="Z44" s="50">
        <v>1</v>
      </c>
      <c r="AA44" s="50">
        <v>1</v>
      </c>
      <c r="AB44" s="50">
        <v>1</v>
      </c>
      <c r="AC44" s="50">
        <v>1</v>
      </c>
      <c r="AD44" s="50">
        <v>1</v>
      </c>
      <c r="AE44" s="50">
        <v>1</v>
      </c>
      <c r="AF44" s="50">
        <v>1</v>
      </c>
      <c r="AG44" s="50">
        <v>1</v>
      </c>
      <c r="AH44" s="50">
        <v>1</v>
      </c>
      <c r="AI44" s="50">
        <v>1</v>
      </c>
      <c r="AJ44" s="50">
        <v>1</v>
      </c>
      <c r="AK44" s="50">
        <v>1</v>
      </c>
      <c r="AL44" s="50">
        <v>1</v>
      </c>
      <c r="AM44" s="50">
        <v>1</v>
      </c>
      <c r="AN44" s="50">
        <v>1</v>
      </c>
      <c r="AO44" s="50">
        <v>1</v>
      </c>
      <c r="AP44" s="50">
        <v>1</v>
      </c>
      <c r="AQ44" s="50">
        <v>1</v>
      </c>
      <c r="AR44" s="50">
        <v>1</v>
      </c>
      <c r="AS44" s="50">
        <v>1</v>
      </c>
      <c r="AT44" s="50">
        <v>1</v>
      </c>
      <c r="AU44" s="50">
        <v>1</v>
      </c>
      <c r="AV44" s="50">
        <v>1</v>
      </c>
      <c r="AW44" s="50">
        <v>1</v>
      </c>
      <c r="AX44" s="50">
        <v>1</v>
      </c>
      <c r="AY44" s="50">
        <v>1</v>
      </c>
      <c r="AZ44" s="50">
        <v>1</v>
      </c>
      <c r="BA44" s="50">
        <v>1</v>
      </c>
      <c r="BB44" s="50">
        <v>1</v>
      </c>
      <c r="BC44" s="50">
        <v>1</v>
      </c>
      <c r="BD44" s="50">
        <v>1</v>
      </c>
      <c r="BE44" s="50">
        <v>1</v>
      </c>
      <c r="BF44" s="50">
        <v>1</v>
      </c>
      <c r="BG44" s="50">
        <v>1</v>
      </c>
      <c r="BH44" s="50">
        <v>1</v>
      </c>
      <c r="BI44" s="50">
        <v>1</v>
      </c>
      <c r="BJ44" s="50">
        <v>1</v>
      </c>
      <c r="BK44" s="50">
        <v>1</v>
      </c>
      <c r="BL44" s="50">
        <v>1</v>
      </c>
      <c r="BM44" s="50">
        <v>1</v>
      </c>
      <c r="BN44" s="50">
        <v>1</v>
      </c>
      <c r="BO44" s="50">
        <v>1</v>
      </c>
      <c r="BP44" s="50">
        <v>1</v>
      </c>
      <c r="BQ44" s="50">
        <v>1</v>
      </c>
      <c r="BR44" s="50">
        <v>1</v>
      </c>
      <c r="BS44" s="50">
        <v>1</v>
      </c>
      <c r="BT44" s="50">
        <v>1</v>
      </c>
      <c r="BU44" s="50">
        <v>1</v>
      </c>
      <c r="BV44" s="50">
        <v>1</v>
      </c>
      <c r="BW44" s="50">
        <v>1</v>
      </c>
      <c r="BX44" s="50">
        <v>1</v>
      </c>
      <c r="BY44" s="50">
        <v>1</v>
      </c>
      <c r="BZ44" s="50">
        <v>1</v>
      </c>
      <c r="CA44" s="50">
        <v>1</v>
      </c>
    </row>
    <row r="45" spans="2:79" x14ac:dyDescent="0.25">
      <c r="B45" s="211"/>
      <c r="C45" s="211"/>
      <c r="D45" s="90" t="s">
        <v>127</v>
      </c>
      <c r="E45" s="50">
        <v>1</v>
      </c>
      <c r="F45" s="50">
        <v>1</v>
      </c>
      <c r="G45" s="50">
        <v>1</v>
      </c>
      <c r="H45" s="50">
        <v>1</v>
      </c>
      <c r="I45" s="50">
        <v>1</v>
      </c>
      <c r="J45" s="50">
        <v>1</v>
      </c>
      <c r="K45" s="50">
        <v>1</v>
      </c>
      <c r="L45" s="50">
        <v>1</v>
      </c>
      <c r="M45" s="50">
        <v>1</v>
      </c>
      <c r="N45" s="50">
        <v>1</v>
      </c>
      <c r="O45" s="50">
        <v>1</v>
      </c>
      <c r="P45" s="50">
        <v>1</v>
      </c>
      <c r="Q45" s="50">
        <v>1</v>
      </c>
      <c r="R45" s="50">
        <v>1</v>
      </c>
      <c r="S45" s="50">
        <v>1</v>
      </c>
      <c r="T45" s="50">
        <v>1</v>
      </c>
      <c r="U45" s="50">
        <v>1</v>
      </c>
      <c r="V45" s="50">
        <v>1</v>
      </c>
      <c r="W45" s="50">
        <v>1</v>
      </c>
      <c r="X45" s="50">
        <v>1</v>
      </c>
      <c r="Y45" s="50">
        <v>1</v>
      </c>
      <c r="Z45" s="50">
        <v>1</v>
      </c>
      <c r="AA45" s="50">
        <v>1</v>
      </c>
      <c r="AB45" s="50">
        <v>1</v>
      </c>
      <c r="AC45" s="50">
        <v>1</v>
      </c>
      <c r="AD45" s="50">
        <v>1</v>
      </c>
      <c r="AE45" s="50">
        <v>1</v>
      </c>
      <c r="AF45" s="50">
        <v>1</v>
      </c>
      <c r="AG45" s="50">
        <v>1</v>
      </c>
      <c r="AH45" s="50">
        <v>1</v>
      </c>
      <c r="AI45" s="50">
        <v>1</v>
      </c>
      <c r="AJ45" s="50">
        <v>1</v>
      </c>
      <c r="AK45" s="50">
        <v>1</v>
      </c>
      <c r="AL45" s="50">
        <v>1</v>
      </c>
      <c r="AM45" s="50">
        <v>1</v>
      </c>
      <c r="AN45" s="50">
        <v>1</v>
      </c>
      <c r="AO45" s="50">
        <v>1</v>
      </c>
      <c r="AP45" s="50">
        <v>1</v>
      </c>
      <c r="AQ45" s="50">
        <v>1</v>
      </c>
      <c r="AR45" s="50">
        <v>1</v>
      </c>
      <c r="AS45" s="50">
        <v>1</v>
      </c>
      <c r="AT45" s="50">
        <v>1</v>
      </c>
      <c r="AU45" s="50">
        <v>1</v>
      </c>
      <c r="AV45" s="50">
        <v>1</v>
      </c>
      <c r="AW45" s="50">
        <v>1</v>
      </c>
      <c r="AX45" s="50">
        <v>1</v>
      </c>
      <c r="AY45" s="50">
        <v>1</v>
      </c>
      <c r="AZ45" s="50">
        <v>1</v>
      </c>
      <c r="BA45" s="50">
        <v>1</v>
      </c>
      <c r="BB45" s="50">
        <v>1</v>
      </c>
      <c r="BC45" s="50">
        <v>1</v>
      </c>
      <c r="BD45" s="50">
        <v>1</v>
      </c>
      <c r="BE45" s="50">
        <v>1</v>
      </c>
      <c r="BF45" s="50">
        <v>1</v>
      </c>
      <c r="BG45" s="50">
        <v>1</v>
      </c>
      <c r="BH45" s="50">
        <v>1</v>
      </c>
      <c r="BI45" s="50">
        <v>1</v>
      </c>
      <c r="BJ45" s="50">
        <v>1</v>
      </c>
      <c r="BK45" s="50">
        <v>1</v>
      </c>
      <c r="BL45" s="50">
        <v>1</v>
      </c>
      <c r="BM45" s="50">
        <v>1</v>
      </c>
      <c r="BN45" s="50">
        <v>1</v>
      </c>
      <c r="BO45" s="50">
        <v>1</v>
      </c>
      <c r="BP45" s="50">
        <v>1</v>
      </c>
      <c r="BQ45" s="50">
        <v>1</v>
      </c>
      <c r="BR45" s="50">
        <v>1</v>
      </c>
      <c r="BS45" s="50">
        <v>1</v>
      </c>
      <c r="BT45" s="50">
        <v>1</v>
      </c>
      <c r="BU45" s="50">
        <v>1</v>
      </c>
      <c r="BV45" s="50">
        <v>1</v>
      </c>
      <c r="BW45" s="50">
        <v>1</v>
      </c>
      <c r="BX45" s="50">
        <v>1</v>
      </c>
      <c r="BY45" s="50">
        <v>1</v>
      </c>
      <c r="BZ45" s="50">
        <v>1</v>
      </c>
      <c r="CA45" s="50">
        <v>1</v>
      </c>
    </row>
    <row r="46" spans="2:79" x14ac:dyDescent="0.25">
      <c r="B46" s="211"/>
      <c r="C46" s="211"/>
      <c r="D46" s="90" t="s">
        <v>164</v>
      </c>
      <c r="E46" s="50">
        <v>1</v>
      </c>
      <c r="F46" s="50">
        <v>1</v>
      </c>
      <c r="G46" s="50">
        <v>1</v>
      </c>
      <c r="H46" s="50">
        <v>1</v>
      </c>
      <c r="I46" s="50">
        <v>1</v>
      </c>
      <c r="J46" s="50">
        <v>1</v>
      </c>
      <c r="K46" s="50">
        <v>1</v>
      </c>
      <c r="L46" s="50">
        <v>1</v>
      </c>
      <c r="M46" s="50">
        <v>1</v>
      </c>
      <c r="N46" s="50">
        <v>1</v>
      </c>
      <c r="O46" s="50">
        <v>1</v>
      </c>
      <c r="P46" s="50">
        <v>1</v>
      </c>
      <c r="Q46" s="50">
        <v>1</v>
      </c>
      <c r="R46" s="50">
        <v>1</v>
      </c>
      <c r="S46" s="50">
        <v>1</v>
      </c>
      <c r="T46" s="50">
        <v>1</v>
      </c>
      <c r="U46" s="50">
        <v>1</v>
      </c>
      <c r="V46" s="50">
        <v>1</v>
      </c>
      <c r="W46" s="50">
        <v>1</v>
      </c>
      <c r="X46" s="50">
        <v>1</v>
      </c>
      <c r="Y46" s="50">
        <v>1</v>
      </c>
      <c r="Z46" s="50">
        <v>1</v>
      </c>
      <c r="AA46" s="50">
        <v>1</v>
      </c>
      <c r="AB46" s="50">
        <v>1</v>
      </c>
      <c r="AC46" s="50">
        <v>1</v>
      </c>
      <c r="AD46" s="50">
        <v>1</v>
      </c>
      <c r="AE46" s="50">
        <v>1</v>
      </c>
      <c r="AF46" s="50">
        <v>1</v>
      </c>
      <c r="AG46" s="50">
        <v>1</v>
      </c>
      <c r="AH46" s="50">
        <v>1</v>
      </c>
      <c r="AI46" s="50">
        <v>1</v>
      </c>
      <c r="AJ46" s="50">
        <v>1</v>
      </c>
      <c r="AK46" s="50">
        <v>1</v>
      </c>
      <c r="AL46" s="50">
        <v>1</v>
      </c>
      <c r="AM46" s="50">
        <v>1</v>
      </c>
      <c r="AN46" s="50">
        <v>1</v>
      </c>
      <c r="AO46" s="50">
        <v>1</v>
      </c>
      <c r="AP46" s="50">
        <v>1</v>
      </c>
      <c r="AQ46" s="50">
        <v>1</v>
      </c>
      <c r="AR46" s="50">
        <v>1</v>
      </c>
      <c r="AS46" s="50">
        <v>1</v>
      </c>
      <c r="AT46" s="50">
        <v>1</v>
      </c>
      <c r="AU46" s="50">
        <v>1</v>
      </c>
      <c r="AV46" s="50">
        <v>1</v>
      </c>
      <c r="AW46" s="50">
        <v>1</v>
      </c>
      <c r="AX46" s="50">
        <v>1</v>
      </c>
      <c r="AY46" s="50">
        <v>1</v>
      </c>
      <c r="AZ46" s="50">
        <v>1</v>
      </c>
      <c r="BA46" s="50">
        <v>1</v>
      </c>
      <c r="BB46" s="50">
        <v>1</v>
      </c>
      <c r="BC46" s="50">
        <v>1</v>
      </c>
      <c r="BD46" s="50">
        <v>1</v>
      </c>
      <c r="BE46" s="50">
        <v>1</v>
      </c>
      <c r="BF46" s="50">
        <v>1</v>
      </c>
      <c r="BG46" s="50">
        <v>1</v>
      </c>
      <c r="BH46" s="50">
        <v>1</v>
      </c>
      <c r="BI46" s="50">
        <v>1</v>
      </c>
      <c r="BJ46" s="50">
        <v>1</v>
      </c>
      <c r="BK46" s="50">
        <v>1</v>
      </c>
      <c r="BL46" s="50">
        <v>1</v>
      </c>
      <c r="BM46" s="50">
        <v>1</v>
      </c>
      <c r="BN46" s="50">
        <v>1</v>
      </c>
      <c r="BO46" s="50">
        <v>1</v>
      </c>
      <c r="BP46" s="50">
        <v>1</v>
      </c>
      <c r="BQ46" s="50">
        <v>1</v>
      </c>
      <c r="BR46" s="50">
        <v>1</v>
      </c>
      <c r="BS46" s="50">
        <v>1</v>
      </c>
      <c r="BT46" s="50">
        <v>1</v>
      </c>
      <c r="BU46" s="50">
        <v>1</v>
      </c>
      <c r="BV46" s="50">
        <v>1</v>
      </c>
      <c r="BW46" s="50">
        <v>1</v>
      </c>
      <c r="BX46" s="50">
        <v>1</v>
      </c>
      <c r="BY46" s="50">
        <v>1</v>
      </c>
      <c r="BZ46" s="50">
        <v>1</v>
      </c>
      <c r="CA46" s="50">
        <v>1</v>
      </c>
    </row>
    <row r="47" spans="2:79" x14ac:dyDescent="0.25">
      <c r="B47" s="211"/>
      <c r="C47" s="211"/>
      <c r="D47" s="90" t="s">
        <v>165</v>
      </c>
      <c r="E47" s="50">
        <v>1</v>
      </c>
      <c r="F47" s="50">
        <v>1</v>
      </c>
      <c r="G47" s="50">
        <v>1</v>
      </c>
      <c r="H47" s="50">
        <v>1</v>
      </c>
      <c r="I47" s="50">
        <v>1</v>
      </c>
      <c r="J47" s="50">
        <v>1</v>
      </c>
      <c r="K47" s="50">
        <v>1</v>
      </c>
      <c r="L47" s="50">
        <v>1</v>
      </c>
      <c r="M47" s="50">
        <v>1</v>
      </c>
      <c r="N47" s="50">
        <v>1</v>
      </c>
      <c r="O47" s="50">
        <v>1</v>
      </c>
      <c r="P47" s="50">
        <v>1</v>
      </c>
      <c r="Q47" s="50">
        <v>1</v>
      </c>
      <c r="R47" s="50">
        <v>1</v>
      </c>
      <c r="S47" s="50">
        <v>1</v>
      </c>
      <c r="T47" s="50">
        <v>1</v>
      </c>
      <c r="U47" s="50">
        <v>1</v>
      </c>
      <c r="V47" s="50">
        <v>1</v>
      </c>
      <c r="W47" s="50">
        <v>1</v>
      </c>
      <c r="X47" s="50">
        <v>1</v>
      </c>
      <c r="Y47" s="50">
        <v>1</v>
      </c>
      <c r="Z47" s="50">
        <v>1</v>
      </c>
      <c r="AA47" s="50">
        <v>1</v>
      </c>
      <c r="AB47" s="50">
        <v>1</v>
      </c>
      <c r="AC47" s="50">
        <v>1</v>
      </c>
      <c r="AD47" s="50">
        <v>1</v>
      </c>
      <c r="AE47" s="50">
        <v>1</v>
      </c>
      <c r="AF47" s="50">
        <v>1</v>
      </c>
      <c r="AG47" s="50">
        <v>1</v>
      </c>
      <c r="AH47" s="50">
        <v>1</v>
      </c>
      <c r="AI47" s="50">
        <v>1</v>
      </c>
      <c r="AJ47" s="50">
        <v>1</v>
      </c>
      <c r="AK47" s="50">
        <v>1</v>
      </c>
      <c r="AL47" s="50">
        <v>1</v>
      </c>
      <c r="AM47" s="50">
        <v>1</v>
      </c>
      <c r="AN47" s="50">
        <v>1</v>
      </c>
      <c r="AO47" s="50">
        <v>1</v>
      </c>
      <c r="AP47" s="50">
        <v>1</v>
      </c>
      <c r="AQ47" s="50">
        <v>1</v>
      </c>
      <c r="AR47" s="50">
        <v>1</v>
      </c>
      <c r="AS47" s="50">
        <v>1</v>
      </c>
      <c r="AT47" s="50">
        <v>1</v>
      </c>
      <c r="AU47" s="50">
        <v>1</v>
      </c>
      <c r="AV47" s="50">
        <v>1</v>
      </c>
      <c r="AW47" s="50">
        <v>1</v>
      </c>
      <c r="AX47" s="50">
        <v>1</v>
      </c>
      <c r="AY47" s="50">
        <v>1</v>
      </c>
      <c r="AZ47" s="50">
        <v>1</v>
      </c>
      <c r="BA47" s="50">
        <v>1</v>
      </c>
      <c r="BB47" s="50">
        <v>1</v>
      </c>
      <c r="BC47" s="50">
        <v>1</v>
      </c>
      <c r="BD47" s="50">
        <v>1</v>
      </c>
      <c r="BE47" s="50">
        <v>1</v>
      </c>
      <c r="BF47" s="50">
        <v>1</v>
      </c>
      <c r="BG47" s="50">
        <v>1</v>
      </c>
      <c r="BH47" s="50">
        <v>1</v>
      </c>
      <c r="BI47" s="50">
        <v>1</v>
      </c>
      <c r="BJ47" s="50">
        <v>1</v>
      </c>
      <c r="BK47" s="50">
        <v>1</v>
      </c>
      <c r="BL47" s="50">
        <v>1</v>
      </c>
      <c r="BM47" s="50">
        <v>1</v>
      </c>
      <c r="BN47" s="50">
        <v>1</v>
      </c>
      <c r="BO47" s="50">
        <v>1</v>
      </c>
      <c r="BP47" s="50">
        <v>1</v>
      </c>
      <c r="BQ47" s="50">
        <v>1</v>
      </c>
      <c r="BR47" s="50">
        <v>1</v>
      </c>
      <c r="BS47" s="50">
        <v>1</v>
      </c>
      <c r="BT47" s="50">
        <v>1</v>
      </c>
      <c r="BU47" s="50">
        <v>1</v>
      </c>
      <c r="BV47" s="50">
        <v>1</v>
      </c>
      <c r="BW47" s="50">
        <v>1</v>
      </c>
      <c r="BX47" s="50">
        <v>1</v>
      </c>
      <c r="BY47" s="50">
        <v>1</v>
      </c>
      <c r="BZ47" s="50">
        <v>1</v>
      </c>
      <c r="CA47" s="50">
        <v>1</v>
      </c>
    </row>
    <row r="48" spans="2:79" x14ac:dyDescent="0.25">
      <c r="B48" s="211"/>
      <c r="C48" s="211" t="s">
        <v>107</v>
      </c>
      <c r="D48" s="50" t="s">
        <v>128</v>
      </c>
      <c r="E48" s="53">
        <f>Syöttötiedot_raiteet!E59</f>
        <v>0</v>
      </c>
      <c r="F48" s="53">
        <f>Syöttötiedot_raiteet!F59</f>
        <v>0</v>
      </c>
      <c r="G48" s="53">
        <f>Syöttötiedot_raiteet!G59</f>
        <v>0</v>
      </c>
      <c r="H48" s="53">
        <f>Syöttötiedot_raiteet!H59</f>
        <v>0</v>
      </c>
      <c r="I48" s="53">
        <f>Syöttötiedot_raiteet!I59</f>
        <v>0</v>
      </c>
      <c r="J48" s="53">
        <f>Syöttötiedot_raiteet!J59</f>
        <v>0</v>
      </c>
      <c r="K48" s="53">
        <f>Syöttötiedot_raiteet!K59</f>
        <v>0</v>
      </c>
      <c r="L48" s="53">
        <f>Syöttötiedot_raiteet!L59</f>
        <v>0</v>
      </c>
      <c r="M48" s="53">
        <f>Syöttötiedot_raiteet!M59</f>
        <v>0</v>
      </c>
      <c r="N48" s="53">
        <f>Syöttötiedot_raiteet!N59</f>
        <v>0</v>
      </c>
      <c r="O48" s="53">
        <f>Syöttötiedot_raiteet!O59</f>
        <v>0</v>
      </c>
      <c r="P48" s="53">
        <f>Syöttötiedot_raiteet!P59</f>
        <v>0</v>
      </c>
      <c r="Q48" s="53">
        <f>Syöttötiedot_raiteet!Q59</f>
        <v>0</v>
      </c>
      <c r="R48" s="53">
        <f>Syöttötiedot_raiteet!R59</f>
        <v>0</v>
      </c>
      <c r="S48" s="53">
        <f>Syöttötiedot_raiteet!S59</f>
        <v>0</v>
      </c>
      <c r="T48" s="53">
        <f>Syöttötiedot_raiteet!T59</f>
        <v>0</v>
      </c>
      <c r="U48" s="53">
        <f>Syöttötiedot_raiteet!U59</f>
        <v>0</v>
      </c>
      <c r="V48" s="53">
        <f>Syöttötiedot_raiteet!V59</f>
        <v>0</v>
      </c>
      <c r="W48" s="53">
        <f>Syöttötiedot_raiteet!W59</f>
        <v>0</v>
      </c>
      <c r="X48" s="53">
        <f>Syöttötiedot_raiteet!X59</f>
        <v>0</v>
      </c>
      <c r="Y48" s="53">
        <f>Syöttötiedot_raiteet!Y59</f>
        <v>0</v>
      </c>
      <c r="Z48" s="53">
        <f>Syöttötiedot_raiteet!Z59</f>
        <v>0</v>
      </c>
      <c r="AA48" s="53">
        <f>Syöttötiedot_raiteet!AA59</f>
        <v>0</v>
      </c>
      <c r="AB48" s="53">
        <f>Syöttötiedot_raiteet!AB59</f>
        <v>0</v>
      </c>
      <c r="AC48" s="53">
        <f>Syöttötiedot_raiteet!AC59</f>
        <v>0</v>
      </c>
      <c r="AD48" s="53">
        <f>Syöttötiedot_raiteet!AD59</f>
        <v>0</v>
      </c>
      <c r="AE48" s="53">
        <f>Syöttötiedot_raiteet!AE59</f>
        <v>0</v>
      </c>
      <c r="AF48" s="53">
        <f>Syöttötiedot_raiteet!AF59</f>
        <v>0</v>
      </c>
      <c r="AG48" s="53">
        <f>Syöttötiedot_raiteet!AG59</f>
        <v>0</v>
      </c>
      <c r="AH48" s="53">
        <f>Syöttötiedot_raiteet!AH59</f>
        <v>0</v>
      </c>
      <c r="AI48" s="53">
        <f>Syöttötiedot_raiteet!AI59</f>
        <v>0</v>
      </c>
      <c r="AJ48" s="53">
        <f>Syöttötiedot_raiteet!AJ59</f>
        <v>0</v>
      </c>
      <c r="AK48" s="53">
        <f>Syöttötiedot_raiteet!AK59</f>
        <v>0</v>
      </c>
      <c r="AL48" s="53">
        <f>Syöttötiedot_raiteet!AL59</f>
        <v>0</v>
      </c>
      <c r="AM48" s="53">
        <f>Syöttötiedot_raiteet!AM59</f>
        <v>0</v>
      </c>
      <c r="AN48" s="53">
        <f>Syöttötiedot_raiteet!AN59</f>
        <v>0</v>
      </c>
      <c r="AO48" s="53">
        <f>Syöttötiedot_raiteet!AO59</f>
        <v>0</v>
      </c>
      <c r="AP48" s="53">
        <f>Syöttötiedot_raiteet!AP59</f>
        <v>0</v>
      </c>
      <c r="AQ48" s="53">
        <f>Syöttötiedot_raiteet!AQ59</f>
        <v>0</v>
      </c>
      <c r="AR48" s="53">
        <f>Syöttötiedot_raiteet!AR59</f>
        <v>0</v>
      </c>
      <c r="AS48" s="53">
        <f>Syöttötiedot_raiteet!AS59</f>
        <v>0</v>
      </c>
      <c r="AT48" s="53">
        <f>Syöttötiedot_raiteet!AT59</f>
        <v>0</v>
      </c>
      <c r="AU48" s="53">
        <f>Syöttötiedot_raiteet!AU59</f>
        <v>0</v>
      </c>
      <c r="AV48" s="53">
        <f>Syöttötiedot_raiteet!AV59</f>
        <v>0</v>
      </c>
      <c r="AW48" s="53">
        <f>Syöttötiedot_raiteet!AW59</f>
        <v>0</v>
      </c>
      <c r="AX48" s="53">
        <f>Syöttötiedot_raiteet!AX59</f>
        <v>0</v>
      </c>
      <c r="AY48" s="53">
        <f>Syöttötiedot_raiteet!AY59</f>
        <v>0</v>
      </c>
      <c r="AZ48" s="53">
        <f>Syöttötiedot_raiteet!AZ59</f>
        <v>0</v>
      </c>
      <c r="BA48" s="53">
        <f>Syöttötiedot_raiteet!BA59</f>
        <v>0</v>
      </c>
      <c r="BB48" s="53">
        <f>Syöttötiedot_raiteet!BB59</f>
        <v>0</v>
      </c>
      <c r="BC48" s="53">
        <f>Syöttötiedot_raiteet!BC59</f>
        <v>0</v>
      </c>
      <c r="BD48" s="53">
        <f>Syöttötiedot_raiteet!BD59</f>
        <v>0</v>
      </c>
      <c r="BE48" s="53">
        <f>Syöttötiedot_raiteet!BE59</f>
        <v>0</v>
      </c>
      <c r="BF48" s="53">
        <f>Syöttötiedot_raiteet!BF59</f>
        <v>0</v>
      </c>
      <c r="BG48" s="53">
        <f>Syöttötiedot_raiteet!BG59</f>
        <v>0</v>
      </c>
      <c r="BH48" s="53">
        <f>Syöttötiedot_raiteet!BH59</f>
        <v>0</v>
      </c>
      <c r="BI48" s="53">
        <f>Syöttötiedot_raiteet!BI59</f>
        <v>0</v>
      </c>
      <c r="BJ48" s="53">
        <f>Syöttötiedot_raiteet!BJ59</f>
        <v>0</v>
      </c>
      <c r="BK48" s="53">
        <f>Syöttötiedot_raiteet!BK59</f>
        <v>0</v>
      </c>
      <c r="BL48" s="53">
        <f>Syöttötiedot_raiteet!BL59</f>
        <v>0</v>
      </c>
      <c r="BM48" s="53">
        <f>Syöttötiedot_raiteet!BM59</f>
        <v>0</v>
      </c>
      <c r="BN48" s="53">
        <f>Syöttötiedot_raiteet!BN59</f>
        <v>0</v>
      </c>
      <c r="BO48" s="53">
        <f>Syöttötiedot_raiteet!BO59</f>
        <v>0</v>
      </c>
      <c r="BP48" s="53">
        <f>Syöttötiedot_raiteet!BP59</f>
        <v>0</v>
      </c>
      <c r="BQ48" s="53">
        <f>Syöttötiedot_raiteet!BQ59</f>
        <v>0</v>
      </c>
      <c r="BR48" s="53">
        <f>Syöttötiedot_raiteet!BR59</f>
        <v>0</v>
      </c>
      <c r="BS48" s="53">
        <f>Syöttötiedot_raiteet!BS59</f>
        <v>0</v>
      </c>
      <c r="BT48" s="53">
        <f>Syöttötiedot_raiteet!BT59</f>
        <v>0</v>
      </c>
      <c r="BU48" s="53">
        <f>Syöttötiedot_raiteet!BU59</f>
        <v>0</v>
      </c>
      <c r="BV48" s="53">
        <f>Syöttötiedot_raiteet!BV59</f>
        <v>0</v>
      </c>
      <c r="BW48" s="53">
        <f>Syöttötiedot_raiteet!BW59</f>
        <v>0</v>
      </c>
      <c r="BX48" s="53">
        <f>Syöttötiedot_raiteet!BX59</f>
        <v>0</v>
      </c>
      <c r="BY48" s="53">
        <f>Syöttötiedot_raiteet!BY59</f>
        <v>0</v>
      </c>
      <c r="BZ48" s="53">
        <f>Syöttötiedot_raiteet!BZ59</f>
        <v>0</v>
      </c>
      <c r="CA48" s="53">
        <f>Syöttötiedot_raiteet!CA59</f>
        <v>0</v>
      </c>
    </row>
    <row r="49" spans="2:79" x14ac:dyDescent="0.25">
      <c r="B49" s="211"/>
      <c r="C49" s="211"/>
      <c r="D49" s="50" t="s">
        <v>129</v>
      </c>
      <c r="E49" s="53">
        <f>Syöttötiedot_raiteet!E60</f>
        <v>0</v>
      </c>
      <c r="F49" s="53">
        <f>Syöttötiedot_raiteet!F60</f>
        <v>0</v>
      </c>
      <c r="G49" s="53">
        <f>Syöttötiedot_raiteet!G60</f>
        <v>0</v>
      </c>
      <c r="H49" s="53">
        <f>Syöttötiedot_raiteet!H60</f>
        <v>0</v>
      </c>
      <c r="I49" s="53">
        <f>Syöttötiedot_raiteet!I60</f>
        <v>0</v>
      </c>
      <c r="J49" s="53">
        <f>Syöttötiedot_raiteet!J60</f>
        <v>0</v>
      </c>
      <c r="K49" s="53">
        <f>Syöttötiedot_raiteet!K60</f>
        <v>0</v>
      </c>
      <c r="L49" s="53">
        <f>Syöttötiedot_raiteet!L60</f>
        <v>0</v>
      </c>
      <c r="M49" s="53">
        <f>Syöttötiedot_raiteet!M60</f>
        <v>0</v>
      </c>
      <c r="N49" s="53">
        <f>Syöttötiedot_raiteet!N60</f>
        <v>0</v>
      </c>
      <c r="O49" s="53">
        <f>Syöttötiedot_raiteet!O60</f>
        <v>0</v>
      </c>
      <c r="P49" s="53">
        <f>Syöttötiedot_raiteet!P60</f>
        <v>0</v>
      </c>
      <c r="Q49" s="53">
        <f>Syöttötiedot_raiteet!Q60</f>
        <v>0</v>
      </c>
      <c r="R49" s="53">
        <f>Syöttötiedot_raiteet!R60</f>
        <v>0</v>
      </c>
      <c r="S49" s="53">
        <f>Syöttötiedot_raiteet!S60</f>
        <v>0</v>
      </c>
      <c r="T49" s="53">
        <f>Syöttötiedot_raiteet!T60</f>
        <v>0</v>
      </c>
      <c r="U49" s="53">
        <f>Syöttötiedot_raiteet!U60</f>
        <v>0</v>
      </c>
      <c r="V49" s="53">
        <f>Syöttötiedot_raiteet!V60</f>
        <v>0</v>
      </c>
      <c r="W49" s="53">
        <f>Syöttötiedot_raiteet!W60</f>
        <v>0</v>
      </c>
      <c r="X49" s="53">
        <f>Syöttötiedot_raiteet!X60</f>
        <v>0</v>
      </c>
      <c r="Y49" s="53">
        <f>Syöttötiedot_raiteet!Y60</f>
        <v>0</v>
      </c>
      <c r="Z49" s="53">
        <f>Syöttötiedot_raiteet!Z60</f>
        <v>0</v>
      </c>
      <c r="AA49" s="53">
        <f>Syöttötiedot_raiteet!AA60</f>
        <v>0</v>
      </c>
      <c r="AB49" s="53">
        <f>Syöttötiedot_raiteet!AB60</f>
        <v>0</v>
      </c>
      <c r="AC49" s="53">
        <f>Syöttötiedot_raiteet!AC60</f>
        <v>0</v>
      </c>
      <c r="AD49" s="53">
        <f>Syöttötiedot_raiteet!AD60</f>
        <v>0</v>
      </c>
      <c r="AE49" s="53">
        <f>Syöttötiedot_raiteet!AE60</f>
        <v>0</v>
      </c>
      <c r="AF49" s="53">
        <f>Syöttötiedot_raiteet!AF60</f>
        <v>0</v>
      </c>
      <c r="AG49" s="53">
        <f>Syöttötiedot_raiteet!AG60</f>
        <v>0</v>
      </c>
      <c r="AH49" s="53">
        <f>Syöttötiedot_raiteet!AH60</f>
        <v>0</v>
      </c>
      <c r="AI49" s="53">
        <f>Syöttötiedot_raiteet!AI60</f>
        <v>0</v>
      </c>
      <c r="AJ49" s="53">
        <f>Syöttötiedot_raiteet!AJ60</f>
        <v>0</v>
      </c>
      <c r="AK49" s="53">
        <f>Syöttötiedot_raiteet!AK60</f>
        <v>0</v>
      </c>
      <c r="AL49" s="53">
        <f>Syöttötiedot_raiteet!AL60</f>
        <v>0</v>
      </c>
      <c r="AM49" s="53">
        <f>Syöttötiedot_raiteet!AM60</f>
        <v>0</v>
      </c>
      <c r="AN49" s="53">
        <f>Syöttötiedot_raiteet!AN60</f>
        <v>0</v>
      </c>
      <c r="AO49" s="53">
        <f>Syöttötiedot_raiteet!AO60</f>
        <v>0</v>
      </c>
      <c r="AP49" s="53">
        <f>Syöttötiedot_raiteet!AP60</f>
        <v>0</v>
      </c>
      <c r="AQ49" s="53">
        <f>Syöttötiedot_raiteet!AQ60</f>
        <v>0</v>
      </c>
      <c r="AR49" s="53">
        <f>Syöttötiedot_raiteet!AR60</f>
        <v>0</v>
      </c>
      <c r="AS49" s="53">
        <f>Syöttötiedot_raiteet!AS60</f>
        <v>0</v>
      </c>
      <c r="AT49" s="53">
        <f>Syöttötiedot_raiteet!AT60</f>
        <v>0</v>
      </c>
      <c r="AU49" s="53">
        <f>Syöttötiedot_raiteet!AU60</f>
        <v>0</v>
      </c>
      <c r="AV49" s="53">
        <f>Syöttötiedot_raiteet!AV60</f>
        <v>0</v>
      </c>
      <c r="AW49" s="53">
        <f>Syöttötiedot_raiteet!AW60</f>
        <v>0</v>
      </c>
      <c r="AX49" s="53">
        <f>Syöttötiedot_raiteet!AX60</f>
        <v>0</v>
      </c>
      <c r="AY49" s="53">
        <f>Syöttötiedot_raiteet!AY60</f>
        <v>0</v>
      </c>
      <c r="AZ49" s="53">
        <f>Syöttötiedot_raiteet!AZ60</f>
        <v>0</v>
      </c>
      <c r="BA49" s="53">
        <f>Syöttötiedot_raiteet!BA60</f>
        <v>0</v>
      </c>
      <c r="BB49" s="53">
        <f>Syöttötiedot_raiteet!BB60</f>
        <v>0</v>
      </c>
      <c r="BC49" s="53">
        <f>Syöttötiedot_raiteet!BC60</f>
        <v>0</v>
      </c>
      <c r="BD49" s="53">
        <f>Syöttötiedot_raiteet!BD60</f>
        <v>0</v>
      </c>
      <c r="BE49" s="53">
        <f>Syöttötiedot_raiteet!BE60</f>
        <v>0</v>
      </c>
      <c r="BF49" s="53">
        <f>Syöttötiedot_raiteet!BF60</f>
        <v>0</v>
      </c>
      <c r="BG49" s="53">
        <f>Syöttötiedot_raiteet!BG60</f>
        <v>0</v>
      </c>
      <c r="BH49" s="53">
        <f>Syöttötiedot_raiteet!BH60</f>
        <v>0</v>
      </c>
      <c r="BI49" s="53">
        <f>Syöttötiedot_raiteet!BI60</f>
        <v>0</v>
      </c>
      <c r="BJ49" s="53">
        <f>Syöttötiedot_raiteet!BJ60</f>
        <v>0</v>
      </c>
      <c r="BK49" s="53">
        <f>Syöttötiedot_raiteet!BK60</f>
        <v>0</v>
      </c>
      <c r="BL49" s="53">
        <f>Syöttötiedot_raiteet!BL60</f>
        <v>0</v>
      </c>
      <c r="BM49" s="53">
        <f>Syöttötiedot_raiteet!BM60</f>
        <v>0</v>
      </c>
      <c r="BN49" s="53">
        <f>Syöttötiedot_raiteet!BN60</f>
        <v>0</v>
      </c>
      <c r="BO49" s="53">
        <f>Syöttötiedot_raiteet!BO60</f>
        <v>0</v>
      </c>
      <c r="BP49" s="53">
        <f>Syöttötiedot_raiteet!BP60</f>
        <v>0</v>
      </c>
      <c r="BQ49" s="53">
        <f>Syöttötiedot_raiteet!BQ60</f>
        <v>0</v>
      </c>
      <c r="BR49" s="53">
        <f>Syöttötiedot_raiteet!BR60</f>
        <v>0</v>
      </c>
      <c r="BS49" s="53">
        <f>Syöttötiedot_raiteet!BS60</f>
        <v>0</v>
      </c>
      <c r="BT49" s="53">
        <f>Syöttötiedot_raiteet!BT60</f>
        <v>0</v>
      </c>
      <c r="BU49" s="53">
        <f>Syöttötiedot_raiteet!BU60</f>
        <v>0</v>
      </c>
      <c r="BV49" s="53">
        <f>Syöttötiedot_raiteet!BV60</f>
        <v>0</v>
      </c>
      <c r="BW49" s="53">
        <f>Syöttötiedot_raiteet!BW60</f>
        <v>0</v>
      </c>
      <c r="BX49" s="53">
        <f>Syöttötiedot_raiteet!BX60</f>
        <v>0</v>
      </c>
      <c r="BY49" s="53">
        <f>Syöttötiedot_raiteet!BY60</f>
        <v>0</v>
      </c>
      <c r="BZ49" s="53">
        <f>Syöttötiedot_raiteet!BZ60</f>
        <v>0</v>
      </c>
      <c r="CA49" s="53">
        <f>Syöttötiedot_raiteet!CA60</f>
        <v>0</v>
      </c>
    </row>
    <row r="50" spans="2:79" x14ac:dyDescent="0.25">
      <c r="B50" s="211"/>
      <c r="C50" s="211"/>
      <c r="D50" s="50" t="s">
        <v>130</v>
      </c>
      <c r="E50" s="53">
        <f>Syöttötiedot_raiteet!E61</f>
        <v>0</v>
      </c>
      <c r="F50" s="53">
        <f>Syöttötiedot_raiteet!F61</f>
        <v>0</v>
      </c>
      <c r="G50" s="53">
        <f>Syöttötiedot_raiteet!G61</f>
        <v>0</v>
      </c>
      <c r="H50" s="53">
        <f>Syöttötiedot_raiteet!H61</f>
        <v>0</v>
      </c>
      <c r="I50" s="53">
        <f>Syöttötiedot_raiteet!I61</f>
        <v>0</v>
      </c>
      <c r="J50" s="53">
        <f>Syöttötiedot_raiteet!J61</f>
        <v>0</v>
      </c>
      <c r="K50" s="53">
        <f>Syöttötiedot_raiteet!K61</f>
        <v>0</v>
      </c>
      <c r="L50" s="53">
        <f>Syöttötiedot_raiteet!L61</f>
        <v>0</v>
      </c>
      <c r="M50" s="53">
        <f>Syöttötiedot_raiteet!M61</f>
        <v>0</v>
      </c>
      <c r="N50" s="53">
        <f>Syöttötiedot_raiteet!N61</f>
        <v>0</v>
      </c>
      <c r="O50" s="53">
        <f>Syöttötiedot_raiteet!O61</f>
        <v>0</v>
      </c>
      <c r="P50" s="53">
        <f>Syöttötiedot_raiteet!P61</f>
        <v>0</v>
      </c>
      <c r="Q50" s="53">
        <f>Syöttötiedot_raiteet!Q61</f>
        <v>0</v>
      </c>
      <c r="R50" s="53">
        <f>Syöttötiedot_raiteet!R61</f>
        <v>0</v>
      </c>
      <c r="S50" s="53">
        <f>Syöttötiedot_raiteet!S61</f>
        <v>0</v>
      </c>
      <c r="T50" s="53">
        <f>Syöttötiedot_raiteet!T61</f>
        <v>0</v>
      </c>
      <c r="U50" s="53">
        <f>Syöttötiedot_raiteet!U61</f>
        <v>0</v>
      </c>
      <c r="V50" s="53">
        <f>Syöttötiedot_raiteet!V61</f>
        <v>0</v>
      </c>
      <c r="W50" s="53">
        <f>Syöttötiedot_raiteet!W61</f>
        <v>0</v>
      </c>
      <c r="X50" s="53">
        <f>Syöttötiedot_raiteet!X61</f>
        <v>0</v>
      </c>
      <c r="Y50" s="53">
        <f>Syöttötiedot_raiteet!Y61</f>
        <v>0</v>
      </c>
      <c r="Z50" s="53">
        <f>Syöttötiedot_raiteet!Z61</f>
        <v>0</v>
      </c>
      <c r="AA50" s="53">
        <f>Syöttötiedot_raiteet!AA61</f>
        <v>0</v>
      </c>
      <c r="AB50" s="53">
        <f>Syöttötiedot_raiteet!AB61</f>
        <v>0</v>
      </c>
      <c r="AC50" s="53">
        <f>Syöttötiedot_raiteet!AC61</f>
        <v>0</v>
      </c>
      <c r="AD50" s="53">
        <f>Syöttötiedot_raiteet!AD61</f>
        <v>0</v>
      </c>
      <c r="AE50" s="53">
        <f>Syöttötiedot_raiteet!AE61</f>
        <v>0</v>
      </c>
      <c r="AF50" s="53">
        <f>Syöttötiedot_raiteet!AF61</f>
        <v>0</v>
      </c>
      <c r="AG50" s="53">
        <f>Syöttötiedot_raiteet!AG61</f>
        <v>0</v>
      </c>
      <c r="AH50" s="53">
        <f>Syöttötiedot_raiteet!AH61</f>
        <v>0</v>
      </c>
      <c r="AI50" s="53">
        <f>Syöttötiedot_raiteet!AI61</f>
        <v>0</v>
      </c>
      <c r="AJ50" s="53">
        <f>Syöttötiedot_raiteet!AJ61</f>
        <v>0</v>
      </c>
      <c r="AK50" s="53">
        <f>Syöttötiedot_raiteet!AK61</f>
        <v>0</v>
      </c>
      <c r="AL50" s="53">
        <f>Syöttötiedot_raiteet!AL61</f>
        <v>0</v>
      </c>
      <c r="AM50" s="53">
        <f>Syöttötiedot_raiteet!AM61</f>
        <v>0</v>
      </c>
      <c r="AN50" s="53">
        <f>Syöttötiedot_raiteet!AN61</f>
        <v>0</v>
      </c>
      <c r="AO50" s="53">
        <f>Syöttötiedot_raiteet!AO61</f>
        <v>0</v>
      </c>
      <c r="AP50" s="53">
        <f>Syöttötiedot_raiteet!AP61</f>
        <v>0</v>
      </c>
      <c r="AQ50" s="53">
        <f>Syöttötiedot_raiteet!AQ61</f>
        <v>0</v>
      </c>
      <c r="AR50" s="53">
        <f>Syöttötiedot_raiteet!AR61</f>
        <v>0</v>
      </c>
      <c r="AS50" s="53">
        <f>Syöttötiedot_raiteet!AS61</f>
        <v>0</v>
      </c>
      <c r="AT50" s="53">
        <f>Syöttötiedot_raiteet!AT61</f>
        <v>0</v>
      </c>
      <c r="AU50" s="53">
        <f>Syöttötiedot_raiteet!AU61</f>
        <v>0</v>
      </c>
      <c r="AV50" s="53">
        <f>Syöttötiedot_raiteet!AV61</f>
        <v>0</v>
      </c>
      <c r="AW50" s="53">
        <f>Syöttötiedot_raiteet!AW61</f>
        <v>0</v>
      </c>
      <c r="AX50" s="53">
        <f>Syöttötiedot_raiteet!AX61</f>
        <v>0</v>
      </c>
      <c r="AY50" s="53">
        <f>Syöttötiedot_raiteet!AY61</f>
        <v>0</v>
      </c>
      <c r="AZ50" s="53">
        <f>Syöttötiedot_raiteet!AZ61</f>
        <v>0</v>
      </c>
      <c r="BA50" s="53">
        <f>Syöttötiedot_raiteet!BA61</f>
        <v>0</v>
      </c>
      <c r="BB50" s="53">
        <f>Syöttötiedot_raiteet!BB61</f>
        <v>0</v>
      </c>
      <c r="BC50" s="53">
        <f>Syöttötiedot_raiteet!BC61</f>
        <v>0</v>
      </c>
      <c r="BD50" s="53">
        <f>Syöttötiedot_raiteet!BD61</f>
        <v>0</v>
      </c>
      <c r="BE50" s="53">
        <f>Syöttötiedot_raiteet!BE61</f>
        <v>0</v>
      </c>
      <c r="BF50" s="53">
        <f>Syöttötiedot_raiteet!BF61</f>
        <v>0</v>
      </c>
      <c r="BG50" s="53">
        <f>Syöttötiedot_raiteet!BG61</f>
        <v>0</v>
      </c>
      <c r="BH50" s="53">
        <f>Syöttötiedot_raiteet!BH61</f>
        <v>0</v>
      </c>
      <c r="BI50" s="53">
        <f>Syöttötiedot_raiteet!BI61</f>
        <v>0</v>
      </c>
      <c r="BJ50" s="53">
        <f>Syöttötiedot_raiteet!BJ61</f>
        <v>0</v>
      </c>
      <c r="BK50" s="53">
        <f>Syöttötiedot_raiteet!BK61</f>
        <v>0</v>
      </c>
      <c r="BL50" s="53">
        <f>Syöttötiedot_raiteet!BL61</f>
        <v>0</v>
      </c>
      <c r="BM50" s="53">
        <f>Syöttötiedot_raiteet!BM61</f>
        <v>0</v>
      </c>
      <c r="BN50" s="53">
        <f>Syöttötiedot_raiteet!BN61</f>
        <v>0</v>
      </c>
      <c r="BO50" s="53">
        <f>Syöttötiedot_raiteet!BO61</f>
        <v>0</v>
      </c>
      <c r="BP50" s="53">
        <f>Syöttötiedot_raiteet!BP61</f>
        <v>0</v>
      </c>
      <c r="BQ50" s="53">
        <f>Syöttötiedot_raiteet!BQ61</f>
        <v>0</v>
      </c>
      <c r="BR50" s="53">
        <f>Syöttötiedot_raiteet!BR61</f>
        <v>0</v>
      </c>
      <c r="BS50" s="53">
        <f>Syöttötiedot_raiteet!BS61</f>
        <v>0</v>
      </c>
      <c r="BT50" s="53">
        <f>Syöttötiedot_raiteet!BT61</f>
        <v>0</v>
      </c>
      <c r="BU50" s="53">
        <f>Syöttötiedot_raiteet!BU61</f>
        <v>0</v>
      </c>
      <c r="BV50" s="53">
        <f>Syöttötiedot_raiteet!BV61</f>
        <v>0</v>
      </c>
      <c r="BW50" s="53">
        <f>Syöttötiedot_raiteet!BW61</f>
        <v>0</v>
      </c>
      <c r="BX50" s="53">
        <f>Syöttötiedot_raiteet!BX61</f>
        <v>0</v>
      </c>
      <c r="BY50" s="53">
        <f>Syöttötiedot_raiteet!BY61</f>
        <v>0</v>
      </c>
      <c r="BZ50" s="53">
        <f>Syöttötiedot_raiteet!BZ61</f>
        <v>0</v>
      </c>
      <c r="CA50" s="53">
        <f>Syöttötiedot_raiteet!CA61</f>
        <v>0</v>
      </c>
    </row>
    <row r="51" spans="2:79" x14ac:dyDescent="0.25">
      <c r="B51" s="211"/>
      <c r="C51" s="211"/>
      <c r="D51" s="50" t="s">
        <v>166</v>
      </c>
      <c r="E51" s="53">
        <f>Syöttötiedot_raiteet!E62</f>
        <v>0</v>
      </c>
      <c r="F51" s="53">
        <f>Syöttötiedot_raiteet!F62</f>
        <v>0</v>
      </c>
      <c r="G51" s="53">
        <f>Syöttötiedot_raiteet!G62</f>
        <v>0</v>
      </c>
      <c r="H51" s="53">
        <f>Syöttötiedot_raiteet!H62</f>
        <v>0</v>
      </c>
      <c r="I51" s="53">
        <f>Syöttötiedot_raiteet!I62</f>
        <v>0</v>
      </c>
      <c r="J51" s="53">
        <f>Syöttötiedot_raiteet!J62</f>
        <v>0</v>
      </c>
      <c r="K51" s="53">
        <f>Syöttötiedot_raiteet!K62</f>
        <v>0</v>
      </c>
      <c r="L51" s="53">
        <f>Syöttötiedot_raiteet!L62</f>
        <v>0</v>
      </c>
      <c r="M51" s="53">
        <f>Syöttötiedot_raiteet!M62</f>
        <v>0</v>
      </c>
      <c r="N51" s="53">
        <f>Syöttötiedot_raiteet!N62</f>
        <v>0</v>
      </c>
      <c r="O51" s="53">
        <f>Syöttötiedot_raiteet!O62</f>
        <v>0</v>
      </c>
      <c r="P51" s="53">
        <f>Syöttötiedot_raiteet!P62</f>
        <v>0</v>
      </c>
      <c r="Q51" s="53">
        <f>Syöttötiedot_raiteet!Q62</f>
        <v>0</v>
      </c>
      <c r="R51" s="53">
        <f>Syöttötiedot_raiteet!R62</f>
        <v>0</v>
      </c>
      <c r="S51" s="53">
        <f>Syöttötiedot_raiteet!S62</f>
        <v>0</v>
      </c>
      <c r="T51" s="53">
        <f>Syöttötiedot_raiteet!T62</f>
        <v>0</v>
      </c>
      <c r="U51" s="53">
        <f>Syöttötiedot_raiteet!U62</f>
        <v>0</v>
      </c>
      <c r="V51" s="53">
        <f>Syöttötiedot_raiteet!V62</f>
        <v>0</v>
      </c>
      <c r="W51" s="53">
        <f>Syöttötiedot_raiteet!W62</f>
        <v>0</v>
      </c>
      <c r="X51" s="53">
        <f>Syöttötiedot_raiteet!X62</f>
        <v>0</v>
      </c>
      <c r="Y51" s="53">
        <f>Syöttötiedot_raiteet!Y62</f>
        <v>0</v>
      </c>
      <c r="Z51" s="53">
        <f>Syöttötiedot_raiteet!Z62</f>
        <v>0</v>
      </c>
      <c r="AA51" s="53">
        <f>Syöttötiedot_raiteet!AA62</f>
        <v>0</v>
      </c>
      <c r="AB51" s="53">
        <f>Syöttötiedot_raiteet!AB62</f>
        <v>0</v>
      </c>
      <c r="AC51" s="53">
        <f>Syöttötiedot_raiteet!AC62</f>
        <v>0</v>
      </c>
      <c r="AD51" s="53">
        <f>Syöttötiedot_raiteet!AD62</f>
        <v>0</v>
      </c>
      <c r="AE51" s="53">
        <f>Syöttötiedot_raiteet!AE62</f>
        <v>0</v>
      </c>
      <c r="AF51" s="53">
        <f>Syöttötiedot_raiteet!AF62</f>
        <v>0</v>
      </c>
      <c r="AG51" s="53">
        <f>Syöttötiedot_raiteet!AG62</f>
        <v>0</v>
      </c>
      <c r="AH51" s="53">
        <f>Syöttötiedot_raiteet!AH62</f>
        <v>0</v>
      </c>
      <c r="AI51" s="53">
        <f>Syöttötiedot_raiteet!AI62</f>
        <v>0</v>
      </c>
      <c r="AJ51" s="53">
        <f>Syöttötiedot_raiteet!AJ62</f>
        <v>0</v>
      </c>
      <c r="AK51" s="53">
        <f>Syöttötiedot_raiteet!AK62</f>
        <v>0</v>
      </c>
      <c r="AL51" s="53">
        <f>Syöttötiedot_raiteet!AL62</f>
        <v>0</v>
      </c>
      <c r="AM51" s="53">
        <f>Syöttötiedot_raiteet!AM62</f>
        <v>0</v>
      </c>
      <c r="AN51" s="53">
        <f>Syöttötiedot_raiteet!AN62</f>
        <v>0</v>
      </c>
      <c r="AO51" s="53">
        <f>Syöttötiedot_raiteet!AO62</f>
        <v>0</v>
      </c>
      <c r="AP51" s="53">
        <f>Syöttötiedot_raiteet!AP62</f>
        <v>0</v>
      </c>
      <c r="AQ51" s="53">
        <f>Syöttötiedot_raiteet!AQ62</f>
        <v>0</v>
      </c>
      <c r="AR51" s="53">
        <f>Syöttötiedot_raiteet!AR62</f>
        <v>0</v>
      </c>
      <c r="AS51" s="53">
        <f>Syöttötiedot_raiteet!AS62</f>
        <v>0</v>
      </c>
      <c r="AT51" s="53">
        <f>Syöttötiedot_raiteet!AT62</f>
        <v>0</v>
      </c>
      <c r="AU51" s="53">
        <f>Syöttötiedot_raiteet!AU62</f>
        <v>0</v>
      </c>
      <c r="AV51" s="53">
        <f>Syöttötiedot_raiteet!AV62</f>
        <v>0</v>
      </c>
      <c r="AW51" s="53">
        <f>Syöttötiedot_raiteet!AW62</f>
        <v>0</v>
      </c>
      <c r="AX51" s="53">
        <f>Syöttötiedot_raiteet!AX62</f>
        <v>0</v>
      </c>
      <c r="AY51" s="53">
        <f>Syöttötiedot_raiteet!AY62</f>
        <v>0</v>
      </c>
      <c r="AZ51" s="53">
        <f>Syöttötiedot_raiteet!AZ62</f>
        <v>0</v>
      </c>
      <c r="BA51" s="53">
        <f>Syöttötiedot_raiteet!BA62</f>
        <v>0</v>
      </c>
      <c r="BB51" s="53">
        <f>Syöttötiedot_raiteet!BB62</f>
        <v>0</v>
      </c>
      <c r="BC51" s="53">
        <f>Syöttötiedot_raiteet!BC62</f>
        <v>0</v>
      </c>
      <c r="BD51" s="53">
        <f>Syöttötiedot_raiteet!BD62</f>
        <v>0</v>
      </c>
      <c r="BE51" s="53">
        <f>Syöttötiedot_raiteet!BE62</f>
        <v>0</v>
      </c>
      <c r="BF51" s="53">
        <f>Syöttötiedot_raiteet!BF62</f>
        <v>0</v>
      </c>
      <c r="BG51" s="53">
        <f>Syöttötiedot_raiteet!BG62</f>
        <v>0</v>
      </c>
      <c r="BH51" s="53">
        <f>Syöttötiedot_raiteet!BH62</f>
        <v>0</v>
      </c>
      <c r="BI51" s="53">
        <f>Syöttötiedot_raiteet!BI62</f>
        <v>0</v>
      </c>
      <c r="BJ51" s="53">
        <f>Syöttötiedot_raiteet!BJ62</f>
        <v>0</v>
      </c>
      <c r="BK51" s="53">
        <f>Syöttötiedot_raiteet!BK62</f>
        <v>0</v>
      </c>
      <c r="BL51" s="53">
        <f>Syöttötiedot_raiteet!BL62</f>
        <v>0</v>
      </c>
      <c r="BM51" s="53">
        <f>Syöttötiedot_raiteet!BM62</f>
        <v>0</v>
      </c>
      <c r="BN51" s="53">
        <f>Syöttötiedot_raiteet!BN62</f>
        <v>0</v>
      </c>
      <c r="BO51" s="53">
        <f>Syöttötiedot_raiteet!BO62</f>
        <v>0</v>
      </c>
      <c r="BP51" s="53">
        <f>Syöttötiedot_raiteet!BP62</f>
        <v>0</v>
      </c>
      <c r="BQ51" s="53">
        <f>Syöttötiedot_raiteet!BQ62</f>
        <v>0</v>
      </c>
      <c r="BR51" s="53">
        <f>Syöttötiedot_raiteet!BR62</f>
        <v>0</v>
      </c>
      <c r="BS51" s="53">
        <f>Syöttötiedot_raiteet!BS62</f>
        <v>0</v>
      </c>
      <c r="BT51" s="53">
        <f>Syöttötiedot_raiteet!BT62</f>
        <v>0</v>
      </c>
      <c r="BU51" s="53">
        <f>Syöttötiedot_raiteet!BU62</f>
        <v>0</v>
      </c>
      <c r="BV51" s="53">
        <f>Syöttötiedot_raiteet!BV62</f>
        <v>0</v>
      </c>
      <c r="BW51" s="53">
        <f>Syöttötiedot_raiteet!BW62</f>
        <v>0</v>
      </c>
      <c r="BX51" s="53">
        <f>Syöttötiedot_raiteet!BX62</f>
        <v>0</v>
      </c>
      <c r="BY51" s="53">
        <f>Syöttötiedot_raiteet!BY62</f>
        <v>0</v>
      </c>
      <c r="BZ51" s="53">
        <f>Syöttötiedot_raiteet!BZ62</f>
        <v>0</v>
      </c>
      <c r="CA51" s="53">
        <f>Syöttötiedot_raiteet!CA62</f>
        <v>0</v>
      </c>
    </row>
    <row r="52" spans="2:79" x14ac:dyDescent="0.25">
      <c r="B52" s="211"/>
      <c r="C52" s="211"/>
      <c r="D52" s="50" t="s">
        <v>167</v>
      </c>
      <c r="E52" s="53">
        <f>Syöttötiedot_raiteet!E63</f>
        <v>0</v>
      </c>
      <c r="F52" s="53">
        <f>Syöttötiedot_raiteet!F63</f>
        <v>0</v>
      </c>
      <c r="G52" s="53">
        <f>Syöttötiedot_raiteet!G63</f>
        <v>0</v>
      </c>
      <c r="H52" s="53">
        <f>Syöttötiedot_raiteet!H63</f>
        <v>0</v>
      </c>
      <c r="I52" s="53">
        <f>Syöttötiedot_raiteet!I63</f>
        <v>0</v>
      </c>
      <c r="J52" s="53">
        <f>Syöttötiedot_raiteet!J63</f>
        <v>0</v>
      </c>
      <c r="K52" s="53">
        <f>Syöttötiedot_raiteet!K63</f>
        <v>0</v>
      </c>
      <c r="L52" s="53">
        <f>Syöttötiedot_raiteet!L63</f>
        <v>0</v>
      </c>
      <c r="M52" s="53">
        <f>Syöttötiedot_raiteet!M63</f>
        <v>0</v>
      </c>
      <c r="N52" s="53">
        <f>Syöttötiedot_raiteet!N63</f>
        <v>0</v>
      </c>
      <c r="O52" s="53">
        <f>Syöttötiedot_raiteet!O63</f>
        <v>0</v>
      </c>
      <c r="P52" s="53">
        <f>Syöttötiedot_raiteet!P63</f>
        <v>0</v>
      </c>
      <c r="Q52" s="53">
        <f>Syöttötiedot_raiteet!Q63</f>
        <v>0</v>
      </c>
      <c r="R52" s="53">
        <f>Syöttötiedot_raiteet!R63</f>
        <v>0</v>
      </c>
      <c r="S52" s="53">
        <f>Syöttötiedot_raiteet!S63</f>
        <v>0</v>
      </c>
      <c r="T52" s="53">
        <f>Syöttötiedot_raiteet!T63</f>
        <v>0</v>
      </c>
      <c r="U52" s="53">
        <f>Syöttötiedot_raiteet!U63</f>
        <v>0</v>
      </c>
      <c r="V52" s="53">
        <f>Syöttötiedot_raiteet!V63</f>
        <v>0</v>
      </c>
      <c r="W52" s="53">
        <f>Syöttötiedot_raiteet!W63</f>
        <v>0</v>
      </c>
      <c r="X52" s="53">
        <f>Syöttötiedot_raiteet!X63</f>
        <v>0</v>
      </c>
      <c r="Y52" s="53">
        <f>Syöttötiedot_raiteet!Y63</f>
        <v>0</v>
      </c>
      <c r="Z52" s="53">
        <f>Syöttötiedot_raiteet!Z63</f>
        <v>0</v>
      </c>
      <c r="AA52" s="53">
        <f>Syöttötiedot_raiteet!AA63</f>
        <v>0</v>
      </c>
      <c r="AB52" s="53">
        <f>Syöttötiedot_raiteet!AB63</f>
        <v>0</v>
      </c>
      <c r="AC52" s="53">
        <f>Syöttötiedot_raiteet!AC63</f>
        <v>0</v>
      </c>
      <c r="AD52" s="53">
        <f>Syöttötiedot_raiteet!AD63</f>
        <v>0</v>
      </c>
      <c r="AE52" s="53">
        <f>Syöttötiedot_raiteet!AE63</f>
        <v>0</v>
      </c>
      <c r="AF52" s="53">
        <f>Syöttötiedot_raiteet!AF63</f>
        <v>0</v>
      </c>
      <c r="AG52" s="53">
        <f>Syöttötiedot_raiteet!AG63</f>
        <v>0</v>
      </c>
      <c r="AH52" s="53">
        <f>Syöttötiedot_raiteet!AH63</f>
        <v>0</v>
      </c>
      <c r="AI52" s="53">
        <f>Syöttötiedot_raiteet!AI63</f>
        <v>0</v>
      </c>
      <c r="AJ52" s="53">
        <f>Syöttötiedot_raiteet!AJ63</f>
        <v>0</v>
      </c>
      <c r="AK52" s="53">
        <f>Syöttötiedot_raiteet!AK63</f>
        <v>0</v>
      </c>
      <c r="AL52" s="53">
        <f>Syöttötiedot_raiteet!AL63</f>
        <v>0</v>
      </c>
      <c r="AM52" s="53">
        <f>Syöttötiedot_raiteet!AM63</f>
        <v>0</v>
      </c>
      <c r="AN52" s="53">
        <f>Syöttötiedot_raiteet!AN63</f>
        <v>0</v>
      </c>
      <c r="AO52" s="53">
        <f>Syöttötiedot_raiteet!AO63</f>
        <v>0</v>
      </c>
      <c r="AP52" s="53">
        <f>Syöttötiedot_raiteet!AP63</f>
        <v>0</v>
      </c>
      <c r="AQ52" s="53">
        <f>Syöttötiedot_raiteet!AQ63</f>
        <v>0</v>
      </c>
      <c r="AR52" s="53">
        <f>Syöttötiedot_raiteet!AR63</f>
        <v>0</v>
      </c>
      <c r="AS52" s="53">
        <f>Syöttötiedot_raiteet!AS63</f>
        <v>0</v>
      </c>
      <c r="AT52" s="53">
        <f>Syöttötiedot_raiteet!AT63</f>
        <v>0</v>
      </c>
      <c r="AU52" s="53">
        <f>Syöttötiedot_raiteet!AU63</f>
        <v>0</v>
      </c>
      <c r="AV52" s="53">
        <f>Syöttötiedot_raiteet!AV63</f>
        <v>0</v>
      </c>
      <c r="AW52" s="53">
        <f>Syöttötiedot_raiteet!AW63</f>
        <v>0</v>
      </c>
      <c r="AX52" s="53">
        <f>Syöttötiedot_raiteet!AX63</f>
        <v>0</v>
      </c>
      <c r="AY52" s="53">
        <f>Syöttötiedot_raiteet!AY63</f>
        <v>0</v>
      </c>
      <c r="AZ52" s="53">
        <f>Syöttötiedot_raiteet!AZ63</f>
        <v>0</v>
      </c>
      <c r="BA52" s="53">
        <f>Syöttötiedot_raiteet!BA63</f>
        <v>0</v>
      </c>
      <c r="BB52" s="53">
        <f>Syöttötiedot_raiteet!BB63</f>
        <v>0</v>
      </c>
      <c r="BC52" s="53">
        <f>Syöttötiedot_raiteet!BC63</f>
        <v>0</v>
      </c>
      <c r="BD52" s="53">
        <f>Syöttötiedot_raiteet!BD63</f>
        <v>0</v>
      </c>
      <c r="BE52" s="53">
        <f>Syöttötiedot_raiteet!BE63</f>
        <v>0</v>
      </c>
      <c r="BF52" s="53">
        <f>Syöttötiedot_raiteet!BF63</f>
        <v>0</v>
      </c>
      <c r="BG52" s="53">
        <f>Syöttötiedot_raiteet!BG63</f>
        <v>0</v>
      </c>
      <c r="BH52" s="53">
        <f>Syöttötiedot_raiteet!BH63</f>
        <v>0</v>
      </c>
      <c r="BI52" s="53">
        <f>Syöttötiedot_raiteet!BI63</f>
        <v>0</v>
      </c>
      <c r="BJ52" s="53">
        <f>Syöttötiedot_raiteet!BJ63</f>
        <v>0</v>
      </c>
      <c r="BK52" s="53">
        <f>Syöttötiedot_raiteet!BK63</f>
        <v>0</v>
      </c>
      <c r="BL52" s="53">
        <f>Syöttötiedot_raiteet!BL63</f>
        <v>0</v>
      </c>
      <c r="BM52" s="53">
        <f>Syöttötiedot_raiteet!BM63</f>
        <v>0</v>
      </c>
      <c r="BN52" s="53">
        <f>Syöttötiedot_raiteet!BN63</f>
        <v>0</v>
      </c>
      <c r="BO52" s="53">
        <f>Syöttötiedot_raiteet!BO63</f>
        <v>0</v>
      </c>
      <c r="BP52" s="53">
        <f>Syöttötiedot_raiteet!BP63</f>
        <v>0</v>
      </c>
      <c r="BQ52" s="53">
        <f>Syöttötiedot_raiteet!BQ63</f>
        <v>0</v>
      </c>
      <c r="BR52" s="53">
        <f>Syöttötiedot_raiteet!BR63</f>
        <v>0</v>
      </c>
      <c r="BS52" s="53">
        <f>Syöttötiedot_raiteet!BS63</f>
        <v>0</v>
      </c>
      <c r="BT52" s="53">
        <f>Syöttötiedot_raiteet!BT63</f>
        <v>0</v>
      </c>
      <c r="BU52" s="53">
        <f>Syöttötiedot_raiteet!BU63</f>
        <v>0</v>
      </c>
      <c r="BV52" s="53">
        <f>Syöttötiedot_raiteet!BV63</f>
        <v>0</v>
      </c>
      <c r="BW52" s="53">
        <f>Syöttötiedot_raiteet!BW63</f>
        <v>0</v>
      </c>
      <c r="BX52" s="53">
        <f>Syöttötiedot_raiteet!BX63</f>
        <v>0</v>
      </c>
      <c r="BY52" s="53">
        <f>Syöttötiedot_raiteet!BY63</f>
        <v>0</v>
      </c>
      <c r="BZ52" s="53">
        <f>Syöttötiedot_raiteet!BZ63</f>
        <v>0</v>
      </c>
      <c r="CA52" s="53">
        <f>Syöttötiedot_raiteet!CA63</f>
        <v>0</v>
      </c>
    </row>
    <row r="53" spans="2:79" x14ac:dyDescent="0.25">
      <c r="B53" s="211"/>
      <c r="C53" s="211"/>
      <c r="D53" s="50" t="s">
        <v>108</v>
      </c>
      <c r="E53" s="53">
        <f>Syöttötiedot_raiteet!E64</f>
        <v>0</v>
      </c>
      <c r="F53" s="53">
        <f>Syöttötiedot_raiteet!F64</f>
        <v>0</v>
      </c>
      <c r="G53" s="53">
        <f>Syöttötiedot_raiteet!G64</f>
        <v>0</v>
      </c>
      <c r="H53" s="53">
        <f>Syöttötiedot_raiteet!H64</f>
        <v>0</v>
      </c>
      <c r="I53" s="53">
        <f>Syöttötiedot_raiteet!I64</f>
        <v>0</v>
      </c>
      <c r="J53" s="53">
        <f>Syöttötiedot_raiteet!J64</f>
        <v>0</v>
      </c>
      <c r="K53" s="53">
        <f>Syöttötiedot_raiteet!K64</f>
        <v>0</v>
      </c>
      <c r="L53" s="53">
        <f>Syöttötiedot_raiteet!L64</f>
        <v>0</v>
      </c>
      <c r="M53" s="53">
        <f>Syöttötiedot_raiteet!M64</f>
        <v>0</v>
      </c>
      <c r="N53" s="53">
        <f>Syöttötiedot_raiteet!N64</f>
        <v>0</v>
      </c>
      <c r="O53" s="53">
        <f>Syöttötiedot_raiteet!O64</f>
        <v>0</v>
      </c>
      <c r="P53" s="53">
        <f>Syöttötiedot_raiteet!P64</f>
        <v>0</v>
      </c>
      <c r="Q53" s="53">
        <f>Syöttötiedot_raiteet!Q64</f>
        <v>0</v>
      </c>
      <c r="R53" s="53">
        <f>Syöttötiedot_raiteet!R64</f>
        <v>0</v>
      </c>
      <c r="S53" s="53">
        <f>Syöttötiedot_raiteet!S64</f>
        <v>0</v>
      </c>
      <c r="T53" s="53">
        <f>Syöttötiedot_raiteet!T64</f>
        <v>0</v>
      </c>
      <c r="U53" s="53">
        <f>Syöttötiedot_raiteet!U64</f>
        <v>0</v>
      </c>
      <c r="V53" s="53">
        <f>Syöttötiedot_raiteet!V64</f>
        <v>0</v>
      </c>
      <c r="W53" s="53">
        <f>Syöttötiedot_raiteet!W64</f>
        <v>0</v>
      </c>
      <c r="X53" s="53">
        <f>Syöttötiedot_raiteet!X64</f>
        <v>0</v>
      </c>
      <c r="Y53" s="53">
        <f>Syöttötiedot_raiteet!Y64</f>
        <v>0</v>
      </c>
      <c r="Z53" s="53">
        <f>Syöttötiedot_raiteet!Z64</f>
        <v>0</v>
      </c>
      <c r="AA53" s="53">
        <f>Syöttötiedot_raiteet!AA64</f>
        <v>0</v>
      </c>
      <c r="AB53" s="53">
        <f>Syöttötiedot_raiteet!AB64</f>
        <v>0</v>
      </c>
      <c r="AC53" s="53">
        <f>Syöttötiedot_raiteet!AC64</f>
        <v>0</v>
      </c>
      <c r="AD53" s="53">
        <f>Syöttötiedot_raiteet!AD64</f>
        <v>0</v>
      </c>
      <c r="AE53" s="53">
        <f>Syöttötiedot_raiteet!AE64</f>
        <v>0</v>
      </c>
      <c r="AF53" s="53">
        <f>Syöttötiedot_raiteet!AF64</f>
        <v>0</v>
      </c>
      <c r="AG53" s="53">
        <f>Syöttötiedot_raiteet!AG64</f>
        <v>0</v>
      </c>
      <c r="AH53" s="53">
        <f>Syöttötiedot_raiteet!AH64</f>
        <v>0</v>
      </c>
      <c r="AI53" s="53">
        <f>Syöttötiedot_raiteet!AI64</f>
        <v>0</v>
      </c>
      <c r="AJ53" s="53">
        <f>Syöttötiedot_raiteet!AJ64</f>
        <v>0</v>
      </c>
      <c r="AK53" s="53">
        <f>Syöttötiedot_raiteet!AK64</f>
        <v>0</v>
      </c>
      <c r="AL53" s="53">
        <f>Syöttötiedot_raiteet!AL64</f>
        <v>0</v>
      </c>
      <c r="AM53" s="53">
        <f>Syöttötiedot_raiteet!AM64</f>
        <v>0</v>
      </c>
      <c r="AN53" s="53">
        <f>Syöttötiedot_raiteet!AN64</f>
        <v>0</v>
      </c>
      <c r="AO53" s="53">
        <f>Syöttötiedot_raiteet!AO64</f>
        <v>0</v>
      </c>
      <c r="AP53" s="53">
        <f>Syöttötiedot_raiteet!AP64</f>
        <v>0</v>
      </c>
      <c r="AQ53" s="53">
        <f>Syöttötiedot_raiteet!AQ64</f>
        <v>0</v>
      </c>
      <c r="AR53" s="53">
        <f>Syöttötiedot_raiteet!AR64</f>
        <v>0</v>
      </c>
      <c r="AS53" s="53">
        <f>Syöttötiedot_raiteet!AS64</f>
        <v>0</v>
      </c>
      <c r="AT53" s="53">
        <f>Syöttötiedot_raiteet!AT64</f>
        <v>0</v>
      </c>
      <c r="AU53" s="53">
        <f>Syöttötiedot_raiteet!AU64</f>
        <v>0</v>
      </c>
      <c r="AV53" s="53">
        <f>Syöttötiedot_raiteet!AV64</f>
        <v>0</v>
      </c>
      <c r="AW53" s="53">
        <f>Syöttötiedot_raiteet!AW64</f>
        <v>0</v>
      </c>
      <c r="AX53" s="53">
        <f>Syöttötiedot_raiteet!AX64</f>
        <v>0</v>
      </c>
      <c r="AY53" s="53">
        <f>Syöttötiedot_raiteet!AY64</f>
        <v>0</v>
      </c>
      <c r="AZ53" s="53">
        <f>Syöttötiedot_raiteet!AZ64</f>
        <v>0</v>
      </c>
      <c r="BA53" s="53">
        <f>Syöttötiedot_raiteet!BA64</f>
        <v>0</v>
      </c>
      <c r="BB53" s="53">
        <f>Syöttötiedot_raiteet!BB64</f>
        <v>0</v>
      </c>
      <c r="BC53" s="53">
        <f>Syöttötiedot_raiteet!BC64</f>
        <v>0</v>
      </c>
      <c r="BD53" s="53">
        <f>Syöttötiedot_raiteet!BD64</f>
        <v>0</v>
      </c>
      <c r="BE53" s="53">
        <f>Syöttötiedot_raiteet!BE64</f>
        <v>0</v>
      </c>
      <c r="BF53" s="53">
        <f>Syöttötiedot_raiteet!BF64</f>
        <v>0</v>
      </c>
      <c r="BG53" s="53">
        <f>Syöttötiedot_raiteet!BG64</f>
        <v>0</v>
      </c>
      <c r="BH53" s="53">
        <f>Syöttötiedot_raiteet!BH64</f>
        <v>0</v>
      </c>
      <c r="BI53" s="53">
        <f>Syöttötiedot_raiteet!BI64</f>
        <v>0</v>
      </c>
      <c r="BJ53" s="53">
        <f>Syöttötiedot_raiteet!BJ64</f>
        <v>0</v>
      </c>
      <c r="BK53" s="53">
        <f>Syöttötiedot_raiteet!BK64</f>
        <v>0</v>
      </c>
      <c r="BL53" s="53">
        <f>Syöttötiedot_raiteet!BL64</f>
        <v>0</v>
      </c>
      <c r="BM53" s="53">
        <f>Syöttötiedot_raiteet!BM64</f>
        <v>0</v>
      </c>
      <c r="BN53" s="53">
        <f>Syöttötiedot_raiteet!BN64</f>
        <v>0</v>
      </c>
      <c r="BO53" s="53">
        <f>Syöttötiedot_raiteet!BO64</f>
        <v>0</v>
      </c>
      <c r="BP53" s="53">
        <f>Syöttötiedot_raiteet!BP64</f>
        <v>0</v>
      </c>
      <c r="BQ53" s="53">
        <f>Syöttötiedot_raiteet!BQ64</f>
        <v>0</v>
      </c>
      <c r="BR53" s="53">
        <f>Syöttötiedot_raiteet!BR64</f>
        <v>0</v>
      </c>
      <c r="BS53" s="53">
        <f>Syöttötiedot_raiteet!BS64</f>
        <v>0</v>
      </c>
      <c r="BT53" s="53">
        <f>Syöttötiedot_raiteet!BT64</f>
        <v>0</v>
      </c>
      <c r="BU53" s="53">
        <f>Syöttötiedot_raiteet!BU64</f>
        <v>0</v>
      </c>
      <c r="BV53" s="53">
        <f>Syöttötiedot_raiteet!BV64</f>
        <v>0</v>
      </c>
      <c r="BW53" s="53">
        <f>Syöttötiedot_raiteet!BW64</f>
        <v>0</v>
      </c>
      <c r="BX53" s="53">
        <f>Syöttötiedot_raiteet!BX64</f>
        <v>0</v>
      </c>
      <c r="BY53" s="53">
        <f>Syöttötiedot_raiteet!BY64</f>
        <v>0</v>
      </c>
      <c r="BZ53" s="53">
        <f>Syöttötiedot_raiteet!BZ64</f>
        <v>0</v>
      </c>
      <c r="CA53" s="53">
        <f>Syöttötiedot_raiteet!CA64</f>
        <v>0</v>
      </c>
    </row>
  </sheetData>
  <mergeCells count="8">
    <mergeCell ref="B13:B53"/>
    <mergeCell ref="C48:C53"/>
    <mergeCell ref="C5:C8"/>
    <mergeCell ref="C9:C12"/>
    <mergeCell ref="C15:C23"/>
    <mergeCell ref="C24:C33"/>
    <mergeCell ref="C34:C42"/>
    <mergeCell ref="C43:C47"/>
  </mergeCells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4100-5221-437D-B6E3-A8101BAB9B1B}">
  <dimension ref="A2:CZ36"/>
  <sheetViews>
    <sheetView workbookViewId="0"/>
  </sheetViews>
  <sheetFormatPr defaultColWidth="8.88671875" defaultRowHeight="13.2" x14ac:dyDescent="0.25"/>
  <cols>
    <col min="1" max="1" width="4.5546875" style="54" customWidth="1"/>
    <col min="2" max="2" width="10.109375" style="54" customWidth="1"/>
    <col min="3" max="3" width="12.88671875" style="54" customWidth="1"/>
    <col min="4" max="4" width="53.44140625" style="54" customWidth="1"/>
    <col min="5" max="5" width="6.33203125" style="54" bestFit="1" customWidth="1"/>
    <col min="6" max="6" width="8.33203125" style="54" customWidth="1"/>
    <col min="7" max="14" width="8.33203125" style="54" bestFit="1" customWidth="1"/>
    <col min="15" max="25" width="9.33203125" style="54" bestFit="1" customWidth="1"/>
    <col min="26" max="51" width="9.21875" style="54" bestFit="1" customWidth="1"/>
    <col min="52" max="55" width="8.33203125" style="54" bestFit="1" customWidth="1"/>
    <col min="56" max="16384" width="8.88671875" style="54"/>
  </cols>
  <sheetData>
    <row r="2" spans="1:104" ht="13.8" x14ac:dyDescent="0.25">
      <c r="B2" s="88" t="s">
        <v>93</v>
      </c>
      <c r="C2" s="87"/>
    </row>
    <row r="3" spans="1:104" x14ac:dyDescent="0.25">
      <c r="E3" s="54" t="s">
        <v>215</v>
      </c>
    </row>
    <row r="4" spans="1:104" x14ac:dyDescent="0.25">
      <c r="B4" s="51" t="s">
        <v>213</v>
      </c>
      <c r="E4" s="54" t="s">
        <v>211</v>
      </c>
      <c r="F4" s="63" t="str">
        <f>Syöttötiedot_vaihteet!E3</f>
        <v>Vaihde 1</v>
      </c>
      <c r="G4" s="63" t="str">
        <f>Syöttötiedot_vaihteet!F3</f>
        <v>Vaihde 2</v>
      </c>
      <c r="H4" s="63" t="str">
        <f>Syöttötiedot_vaihteet!G3</f>
        <v>Vaihde 3</v>
      </c>
      <c r="I4" s="63" t="str">
        <f>Syöttötiedot_vaihteet!H3</f>
        <v>Vaihde 4</v>
      </c>
      <c r="J4" s="63" t="str">
        <f>Syöttötiedot_vaihteet!I3</f>
        <v>Vaihde 5</v>
      </c>
      <c r="K4" s="63" t="str">
        <f>Syöttötiedot_vaihteet!J3</f>
        <v>Vaihde 6</v>
      </c>
      <c r="L4" s="63" t="str">
        <f>Syöttötiedot_vaihteet!K3</f>
        <v>Vaihde 7</v>
      </c>
      <c r="M4" s="63" t="str">
        <f>Syöttötiedot_vaihteet!L3</f>
        <v>Vaihde 8</v>
      </c>
      <c r="N4" s="63" t="str">
        <f>Syöttötiedot_vaihteet!M3</f>
        <v>Vaihde 9</v>
      </c>
      <c r="O4" s="63" t="str">
        <f>Syöttötiedot_vaihteet!N3</f>
        <v>Vaihde 10</v>
      </c>
      <c r="P4" s="63" t="str">
        <f>Syöttötiedot_vaihteet!O3</f>
        <v>Vaihde 11</v>
      </c>
      <c r="Q4" s="63" t="str">
        <f>Syöttötiedot_vaihteet!P3</f>
        <v>Vaihde 12</v>
      </c>
      <c r="R4" s="63" t="str">
        <f>Syöttötiedot_vaihteet!Q3</f>
        <v>Vaihde 13</v>
      </c>
      <c r="S4" s="63" t="str">
        <f>Syöttötiedot_vaihteet!R3</f>
        <v>Vaihde 14</v>
      </c>
      <c r="T4" s="63" t="str">
        <f>Syöttötiedot_vaihteet!S3</f>
        <v>Vaihde 15</v>
      </c>
      <c r="U4" s="63" t="str">
        <f>Syöttötiedot_vaihteet!T3</f>
        <v>Vaihde 16</v>
      </c>
      <c r="V4" s="63" t="str">
        <f>Syöttötiedot_vaihteet!U3</f>
        <v>Vaihde 17</v>
      </c>
      <c r="W4" s="63" t="str">
        <f>Syöttötiedot_vaihteet!V3</f>
        <v>Vaihde 18</v>
      </c>
      <c r="X4" s="63" t="str">
        <f>Syöttötiedot_vaihteet!W3</f>
        <v>Vaihde 19</v>
      </c>
      <c r="Y4" s="63" t="str">
        <f>Syöttötiedot_vaihteet!X3</f>
        <v>Vaihde 20</v>
      </c>
      <c r="Z4" s="63" t="str">
        <f>Syöttötiedot_vaihteet!Y3</f>
        <v>Vaihde 21</v>
      </c>
      <c r="AA4" s="63" t="str">
        <f>Syöttötiedot_vaihteet!Z3</f>
        <v>Vaihde 22</v>
      </c>
      <c r="AB4" s="63" t="str">
        <f>Syöttötiedot_vaihteet!AA3</f>
        <v>Vaihde 23</v>
      </c>
      <c r="AC4" s="63" t="str">
        <f>Syöttötiedot_vaihteet!AB3</f>
        <v>Vaihde 24</v>
      </c>
      <c r="AD4" s="63" t="str">
        <f>Syöttötiedot_vaihteet!AC3</f>
        <v>Vaihde 25</v>
      </c>
      <c r="AE4" s="63" t="str">
        <f>Syöttötiedot_vaihteet!AD3</f>
        <v>Vaihde 26</v>
      </c>
      <c r="AF4" s="63" t="str">
        <f>Syöttötiedot_vaihteet!AE3</f>
        <v>Vaihde 27</v>
      </c>
      <c r="AG4" s="63" t="str">
        <f>Syöttötiedot_vaihteet!AF3</f>
        <v>Vaihde 28</v>
      </c>
      <c r="AH4" s="63" t="str">
        <f>Syöttötiedot_vaihteet!AG3</f>
        <v>Vaihde 29</v>
      </c>
      <c r="AI4" s="63" t="str">
        <f>Syöttötiedot_vaihteet!AH3</f>
        <v>Vaihde 30</v>
      </c>
      <c r="AJ4" s="63" t="str">
        <f>Syöttötiedot_vaihteet!AI3</f>
        <v>Vaihde 31</v>
      </c>
      <c r="AK4" s="63" t="str">
        <f>Syöttötiedot_vaihteet!AJ3</f>
        <v>Vaihde 32</v>
      </c>
      <c r="AL4" s="63" t="str">
        <f>Syöttötiedot_vaihteet!AK3</f>
        <v>Vaihde 33</v>
      </c>
      <c r="AM4" s="63" t="str">
        <f>Syöttötiedot_vaihteet!AL3</f>
        <v>Vaihde 34</v>
      </c>
      <c r="AN4" s="63" t="str">
        <f>Syöttötiedot_vaihteet!AM3</f>
        <v>Vaihde 35</v>
      </c>
      <c r="AO4" s="63" t="str">
        <f>Syöttötiedot_vaihteet!AN3</f>
        <v>Vaihde 36</v>
      </c>
      <c r="AP4" s="63" t="str">
        <f>Syöttötiedot_vaihteet!AO3</f>
        <v>Vaihde 37</v>
      </c>
      <c r="AQ4" s="63" t="str">
        <f>Syöttötiedot_vaihteet!AP3</f>
        <v>Vaihde 38</v>
      </c>
      <c r="AR4" s="63" t="str">
        <f>Syöttötiedot_vaihteet!AQ3</f>
        <v>Vaihde 39</v>
      </c>
      <c r="AS4" s="63" t="str">
        <f>Syöttötiedot_vaihteet!AR3</f>
        <v>Vaihde 40</v>
      </c>
      <c r="AT4" s="63" t="str">
        <f>Syöttötiedot_vaihteet!AS3</f>
        <v>Vaihde 41</v>
      </c>
      <c r="AU4" s="63" t="str">
        <f>Syöttötiedot_vaihteet!AT3</f>
        <v>Vaihde 42</v>
      </c>
      <c r="AV4" s="63" t="str">
        <f>Syöttötiedot_vaihteet!AU3</f>
        <v>Vaihde 43</v>
      </c>
      <c r="AW4" s="63" t="str">
        <f>Syöttötiedot_vaihteet!AV3</f>
        <v>Vaihde 44</v>
      </c>
      <c r="AX4" s="63" t="str">
        <f>Syöttötiedot_vaihteet!AW3</f>
        <v>Vaihde 45</v>
      </c>
      <c r="AY4" s="63" t="str">
        <f>Syöttötiedot_vaihteet!AX3</f>
        <v>Vaihde 46</v>
      </c>
      <c r="AZ4" s="63" t="str">
        <f>Syöttötiedot_vaihteet!AY3</f>
        <v>Vaihde 47</v>
      </c>
      <c r="BA4" s="63" t="str">
        <f>Syöttötiedot_vaihteet!AZ3</f>
        <v>Vaihde 48</v>
      </c>
      <c r="BB4" s="63" t="str">
        <f>Syöttötiedot_vaihteet!BA3</f>
        <v>Vaihde 49</v>
      </c>
      <c r="BC4" s="63" t="str">
        <f>Syöttötiedot_vaihteet!BB3</f>
        <v>Vaihde 50</v>
      </c>
      <c r="BD4" s="63" t="str">
        <f>Syöttötiedot_vaihteet!BC3</f>
        <v>Vaihde 51</v>
      </c>
      <c r="BE4" s="63" t="str">
        <f>Syöttötiedot_vaihteet!BD3</f>
        <v>Vaihde 52</v>
      </c>
      <c r="BF4" s="63" t="str">
        <f>Syöttötiedot_vaihteet!BE3</f>
        <v>Vaihde 53</v>
      </c>
      <c r="BG4" s="63" t="str">
        <f>Syöttötiedot_vaihteet!BF3</f>
        <v>Vaihde 54</v>
      </c>
      <c r="BH4" s="63" t="str">
        <f>Syöttötiedot_vaihteet!BG3</f>
        <v>Vaihde 55</v>
      </c>
      <c r="BI4" s="63" t="str">
        <f>Syöttötiedot_vaihteet!BH3</f>
        <v>Vaihde 56</v>
      </c>
      <c r="BJ4" s="63" t="str">
        <f>Syöttötiedot_vaihteet!BI3</f>
        <v>Vaihde 57</v>
      </c>
      <c r="BK4" s="63" t="str">
        <f>Syöttötiedot_vaihteet!BJ3</f>
        <v>Vaihde 58</v>
      </c>
      <c r="BL4" s="63" t="str">
        <f>Syöttötiedot_vaihteet!BK3</f>
        <v>Vaihde 59</v>
      </c>
      <c r="BM4" s="63" t="str">
        <f>Syöttötiedot_vaihteet!BL3</f>
        <v>Vaihde 60</v>
      </c>
      <c r="BN4" s="63" t="str">
        <f>Syöttötiedot_vaihteet!BM3</f>
        <v>Vaihde 61</v>
      </c>
      <c r="BO4" s="63" t="str">
        <f>Syöttötiedot_vaihteet!BN3</f>
        <v>Vaihde 62</v>
      </c>
      <c r="BP4" s="63" t="str">
        <f>Syöttötiedot_vaihteet!BO3</f>
        <v>Vaihde 63</v>
      </c>
      <c r="BQ4" s="63" t="str">
        <f>Syöttötiedot_vaihteet!BP3</f>
        <v>Vaihde 64</v>
      </c>
      <c r="BR4" s="63" t="str">
        <f>Syöttötiedot_vaihteet!BQ3</f>
        <v>Vaihde 65</v>
      </c>
      <c r="BS4" s="63" t="str">
        <f>Syöttötiedot_vaihteet!BR3</f>
        <v>Vaihde 66</v>
      </c>
      <c r="BT4" s="63" t="str">
        <f>Syöttötiedot_vaihteet!BS3</f>
        <v>Vaihde 67</v>
      </c>
      <c r="BU4" s="63" t="str">
        <f>Syöttötiedot_vaihteet!BT3</f>
        <v>Vaihde 68</v>
      </c>
      <c r="BV4" s="63" t="str">
        <f>Syöttötiedot_vaihteet!BU3</f>
        <v>Vaihde 69</v>
      </c>
      <c r="BW4" s="63" t="str">
        <f>Syöttötiedot_vaihteet!BV3</f>
        <v>Vaihde 70</v>
      </c>
      <c r="BX4" s="63" t="str">
        <f>Syöttötiedot_vaihteet!BW3</f>
        <v>Vaihde 71</v>
      </c>
      <c r="BY4" s="63" t="str">
        <f>Syöttötiedot_vaihteet!BX3</f>
        <v>Vaihde 72</v>
      </c>
      <c r="BZ4" s="63" t="str">
        <f>Syöttötiedot_vaihteet!BY3</f>
        <v>Vaihde 73</v>
      </c>
      <c r="CA4" s="63" t="str">
        <f>Syöttötiedot_vaihteet!BZ3</f>
        <v>Vaihde 74</v>
      </c>
      <c r="CB4" s="63" t="str">
        <f>Syöttötiedot_vaihteet!CA3</f>
        <v>Vaihde 75</v>
      </c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</row>
    <row r="5" spans="1:104" ht="26.4" x14ac:dyDescent="0.25">
      <c r="C5" s="209" t="s">
        <v>114</v>
      </c>
      <c r="D5" s="97" t="s">
        <v>189</v>
      </c>
      <c r="E5" s="105">
        <v>0.2</v>
      </c>
      <c r="F5" s="64">
        <f>VLOOKUP(Vastaukset_vaihteet!E$4,Valikot!$C$6:$E$37,3,FALSE)</f>
        <v>0</v>
      </c>
      <c r="G5" s="64">
        <f>VLOOKUP(Vastaukset_vaihteet!F$4,Valikot!$C$6:$E$37,3,FALSE)</f>
        <v>0</v>
      </c>
      <c r="H5" s="64">
        <f>VLOOKUP(Vastaukset_vaihteet!G$4,Valikot!$C$6:$E$37,3,FALSE)</f>
        <v>0</v>
      </c>
      <c r="I5" s="64">
        <f>VLOOKUP(Vastaukset_vaihteet!H$4,Valikot!$C$6:$E$37,3,FALSE)</f>
        <v>0</v>
      </c>
      <c r="J5" s="64">
        <f>VLOOKUP(Vastaukset_vaihteet!I$4,Valikot!$C$6:$E$37,3,FALSE)</f>
        <v>0</v>
      </c>
      <c r="K5" s="64">
        <f>VLOOKUP(Vastaukset_vaihteet!J$4,Valikot!$C$6:$E$37,3,FALSE)</f>
        <v>0</v>
      </c>
      <c r="L5" s="64">
        <f>VLOOKUP(Vastaukset_vaihteet!K$4,Valikot!$C$6:$E$37,3,FALSE)</f>
        <v>0</v>
      </c>
      <c r="M5" s="64">
        <f>VLOOKUP(Vastaukset_vaihteet!L$4,Valikot!$C$6:$E$37,3,FALSE)</f>
        <v>0</v>
      </c>
      <c r="N5" s="64">
        <f>VLOOKUP(Vastaukset_vaihteet!M$4,Valikot!$C$6:$E$37,3,FALSE)</f>
        <v>0</v>
      </c>
      <c r="O5" s="64">
        <f>VLOOKUP(Vastaukset_vaihteet!N$4,Valikot!$C$6:$E$37,3,FALSE)</f>
        <v>0</v>
      </c>
      <c r="P5" s="64">
        <f>VLOOKUP(Vastaukset_vaihteet!O$4,Valikot!$C$6:$E$37,3,FALSE)</f>
        <v>0</v>
      </c>
      <c r="Q5" s="64">
        <f>VLOOKUP(Vastaukset_vaihteet!P$4,Valikot!$C$6:$E$37,3,FALSE)</f>
        <v>0</v>
      </c>
      <c r="R5" s="64">
        <f>VLOOKUP(Vastaukset_vaihteet!Q$4,Valikot!$C$6:$E$37,3,FALSE)</f>
        <v>0</v>
      </c>
      <c r="S5" s="64">
        <f>VLOOKUP(Vastaukset_vaihteet!R$4,Valikot!$C$6:$E$37,3,FALSE)</f>
        <v>0</v>
      </c>
      <c r="T5" s="64">
        <f>VLOOKUP(Vastaukset_vaihteet!S$4,Valikot!$C$6:$E$37,3,FALSE)</f>
        <v>0</v>
      </c>
      <c r="U5" s="64">
        <f>VLOOKUP(Vastaukset_vaihteet!T$4,Valikot!$C$6:$E$37,3,FALSE)</f>
        <v>0</v>
      </c>
      <c r="V5" s="64">
        <f>VLOOKUP(Vastaukset_vaihteet!U$4,Valikot!$C$6:$E$37,3,FALSE)</f>
        <v>0</v>
      </c>
      <c r="W5" s="64">
        <f>VLOOKUP(Vastaukset_vaihteet!V$4,Valikot!$C$6:$E$37,3,FALSE)</f>
        <v>0</v>
      </c>
      <c r="X5" s="64">
        <f>VLOOKUP(Vastaukset_vaihteet!W$4,Valikot!$C$6:$E$37,3,FALSE)</f>
        <v>0</v>
      </c>
      <c r="Y5" s="64">
        <f>VLOOKUP(Vastaukset_vaihteet!X$4,Valikot!$C$6:$E$37,3,FALSE)</f>
        <v>0</v>
      </c>
      <c r="Z5" s="64">
        <f>VLOOKUP(Vastaukset_vaihteet!Y$4,Valikot!$C$6:$E$37,3,FALSE)</f>
        <v>0</v>
      </c>
      <c r="AA5" s="64">
        <f>VLOOKUP(Vastaukset_vaihteet!Z$4,Valikot!$C$6:$E$37,3,FALSE)</f>
        <v>0</v>
      </c>
      <c r="AB5" s="64">
        <f>VLOOKUP(Vastaukset_vaihteet!AA$4,Valikot!$C$6:$E$37,3,FALSE)</f>
        <v>0</v>
      </c>
      <c r="AC5" s="64">
        <f>VLOOKUP(Vastaukset_vaihteet!AB$4,Valikot!$C$6:$E$37,3,FALSE)</f>
        <v>0</v>
      </c>
      <c r="AD5" s="64">
        <f>VLOOKUP(Vastaukset_vaihteet!AC$4,Valikot!$C$6:$E$37,3,FALSE)</f>
        <v>0</v>
      </c>
      <c r="AE5" s="64">
        <f>VLOOKUP(Vastaukset_vaihteet!AD$4,Valikot!$C$6:$E$37,3,FALSE)</f>
        <v>0</v>
      </c>
      <c r="AF5" s="64">
        <f>VLOOKUP(Vastaukset_vaihteet!AE$4,Valikot!$C$6:$E$37,3,FALSE)</f>
        <v>0</v>
      </c>
      <c r="AG5" s="64">
        <f>VLOOKUP(Vastaukset_vaihteet!AF$4,Valikot!$C$6:$E$37,3,FALSE)</f>
        <v>0</v>
      </c>
      <c r="AH5" s="64">
        <f>VLOOKUP(Vastaukset_vaihteet!AG$4,Valikot!$C$6:$E$37,3,FALSE)</f>
        <v>0</v>
      </c>
      <c r="AI5" s="64">
        <f>VLOOKUP(Vastaukset_vaihteet!AH$4,Valikot!$C$6:$E$37,3,FALSE)</f>
        <v>0</v>
      </c>
      <c r="AJ5" s="64">
        <f>VLOOKUP(Vastaukset_vaihteet!AI$4,Valikot!$C$6:$E$37,3,FALSE)</f>
        <v>0</v>
      </c>
      <c r="AK5" s="64">
        <f>VLOOKUP(Vastaukset_vaihteet!AJ$4,Valikot!$C$6:$E$37,3,FALSE)</f>
        <v>0</v>
      </c>
      <c r="AL5" s="64">
        <f>VLOOKUP(Vastaukset_vaihteet!AK$4,Valikot!$C$6:$E$37,3,FALSE)</f>
        <v>0</v>
      </c>
      <c r="AM5" s="64">
        <f>VLOOKUP(Vastaukset_vaihteet!AL$4,Valikot!$C$6:$E$37,3,FALSE)</f>
        <v>0</v>
      </c>
      <c r="AN5" s="64">
        <f>VLOOKUP(Vastaukset_vaihteet!AM$4,Valikot!$C$6:$E$37,3,FALSE)</f>
        <v>0</v>
      </c>
      <c r="AO5" s="64">
        <f>VLOOKUP(Vastaukset_vaihteet!AN$4,Valikot!$C$6:$E$37,3,FALSE)</f>
        <v>0</v>
      </c>
      <c r="AP5" s="64">
        <f>VLOOKUP(Vastaukset_vaihteet!AO$4,Valikot!$C$6:$E$37,3,FALSE)</f>
        <v>0</v>
      </c>
      <c r="AQ5" s="64">
        <f>VLOOKUP(Vastaukset_vaihteet!AP$4,Valikot!$C$6:$E$37,3,FALSE)</f>
        <v>0</v>
      </c>
      <c r="AR5" s="64">
        <f>VLOOKUP(Vastaukset_vaihteet!AQ$4,Valikot!$C$6:$E$37,3,FALSE)</f>
        <v>0</v>
      </c>
      <c r="AS5" s="64">
        <f>VLOOKUP(Vastaukset_vaihteet!AR$4,Valikot!$C$6:$E$37,3,FALSE)</f>
        <v>0</v>
      </c>
      <c r="AT5" s="64">
        <f>VLOOKUP(Vastaukset_vaihteet!AS$4,Valikot!$C$6:$E$37,3,FALSE)</f>
        <v>0</v>
      </c>
      <c r="AU5" s="64">
        <f>VLOOKUP(Vastaukset_vaihteet!AT$4,Valikot!$C$6:$E$37,3,FALSE)</f>
        <v>0</v>
      </c>
      <c r="AV5" s="64">
        <f>VLOOKUP(Vastaukset_vaihteet!AU$4,Valikot!$C$6:$E$37,3,FALSE)</f>
        <v>0</v>
      </c>
      <c r="AW5" s="64">
        <f>VLOOKUP(Vastaukset_vaihteet!AV$4,Valikot!$C$6:$E$37,3,FALSE)</f>
        <v>0</v>
      </c>
      <c r="AX5" s="64">
        <f>VLOOKUP(Vastaukset_vaihteet!AW$4,Valikot!$C$6:$E$37,3,FALSE)</f>
        <v>0</v>
      </c>
      <c r="AY5" s="64">
        <f>VLOOKUP(Vastaukset_vaihteet!AX$4,Valikot!$C$6:$E$37,3,FALSE)</f>
        <v>0</v>
      </c>
      <c r="AZ5" s="64">
        <f>VLOOKUP(Vastaukset_vaihteet!AY$4,Valikot!$C$6:$E$37,3,FALSE)</f>
        <v>0</v>
      </c>
      <c r="BA5" s="64">
        <f>VLOOKUP(Vastaukset_vaihteet!AZ$4,Valikot!$C$6:$E$37,3,FALSE)</f>
        <v>0</v>
      </c>
      <c r="BB5" s="64">
        <f>VLOOKUP(Vastaukset_vaihteet!BA$4,Valikot!$C$6:$E$37,3,FALSE)</f>
        <v>0</v>
      </c>
      <c r="BC5" s="64">
        <f>VLOOKUP(Vastaukset_vaihteet!BB$4,Valikot!$C$6:$E$37,3,FALSE)</f>
        <v>0</v>
      </c>
      <c r="BD5" s="64">
        <f>VLOOKUP(Vastaukset_vaihteet!BC$4,Valikot!$C$6:$E$37,3,FALSE)</f>
        <v>0</v>
      </c>
      <c r="BE5" s="64">
        <f>VLOOKUP(Vastaukset_vaihteet!BD$4,Valikot!$C$6:$E$37,3,FALSE)</f>
        <v>0</v>
      </c>
      <c r="BF5" s="64">
        <f>VLOOKUP(Vastaukset_vaihteet!BE$4,Valikot!$C$6:$E$37,3,FALSE)</f>
        <v>0</v>
      </c>
      <c r="BG5" s="64">
        <f>VLOOKUP(Vastaukset_vaihteet!BF$4,Valikot!$C$6:$E$37,3,FALSE)</f>
        <v>0</v>
      </c>
      <c r="BH5" s="64">
        <f>VLOOKUP(Vastaukset_vaihteet!BG$4,Valikot!$C$6:$E$37,3,FALSE)</f>
        <v>0</v>
      </c>
      <c r="BI5" s="64">
        <f>VLOOKUP(Vastaukset_vaihteet!BH$4,Valikot!$C$6:$E$37,3,FALSE)</f>
        <v>0</v>
      </c>
      <c r="BJ5" s="64">
        <f>VLOOKUP(Vastaukset_vaihteet!BI$4,Valikot!$C$6:$E$37,3,FALSE)</f>
        <v>0</v>
      </c>
      <c r="BK5" s="64">
        <f>VLOOKUP(Vastaukset_vaihteet!BJ$4,Valikot!$C$6:$E$37,3,FALSE)</f>
        <v>0</v>
      </c>
      <c r="BL5" s="64">
        <f>VLOOKUP(Vastaukset_vaihteet!BK$4,Valikot!$C$6:$E$37,3,FALSE)</f>
        <v>0</v>
      </c>
      <c r="BM5" s="64">
        <f>VLOOKUP(Vastaukset_vaihteet!BL$4,Valikot!$C$6:$E$37,3,FALSE)</f>
        <v>0</v>
      </c>
      <c r="BN5" s="64">
        <f>VLOOKUP(Vastaukset_vaihteet!BM$4,Valikot!$C$6:$E$37,3,FALSE)</f>
        <v>0</v>
      </c>
      <c r="BO5" s="64">
        <f>VLOOKUP(Vastaukset_vaihteet!BN$4,Valikot!$C$6:$E$37,3,FALSE)</f>
        <v>0</v>
      </c>
      <c r="BP5" s="64">
        <f>VLOOKUP(Vastaukset_vaihteet!BO$4,Valikot!$C$6:$E$37,3,FALSE)</f>
        <v>0</v>
      </c>
      <c r="BQ5" s="64">
        <f>VLOOKUP(Vastaukset_vaihteet!BP$4,Valikot!$C$6:$E$37,3,FALSE)</f>
        <v>0</v>
      </c>
      <c r="BR5" s="64">
        <f>VLOOKUP(Vastaukset_vaihteet!BQ$4,Valikot!$C$6:$E$37,3,FALSE)</f>
        <v>0</v>
      </c>
      <c r="BS5" s="64">
        <f>VLOOKUP(Vastaukset_vaihteet!BR$4,Valikot!$C$6:$E$37,3,FALSE)</f>
        <v>0</v>
      </c>
      <c r="BT5" s="64">
        <f>VLOOKUP(Vastaukset_vaihteet!BS$4,Valikot!$C$6:$E$37,3,FALSE)</f>
        <v>0</v>
      </c>
      <c r="BU5" s="64">
        <f>VLOOKUP(Vastaukset_vaihteet!BT$4,Valikot!$C$6:$E$37,3,FALSE)</f>
        <v>0</v>
      </c>
      <c r="BV5" s="64">
        <f>VLOOKUP(Vastaukset_vaihteet!BU$4,Valikot!$C$6:$E$37,3,FALSE)</f>
        <v>0</v>
      </c>
      <c r="BW5" s="64">
        <f>VLOOKUP(Vastaukset_vaihteet!BV$4,Valikot!$C$6:$E$37,3,FALSE)</f>
        <v>0</v>
      </c>
      <c r="BX5" s="64">
        <f>VLOOKUP(Vastaukset_vaihteet!BW$4,Valikot!$C$6:$E$37,3,FALSE)</f>
        <v>0</v>
      </c>
      <c r="BY5" s="64">
        <f>VLOOKUP(Vastaukset_vaihteet!BX$4,Valikot!$C$6:$E$37,3,FALSE)</f>
        <v>0</v>
      </c>
      <c r="BZ5" s="64">
        <f>VLOOKUP(Vastaukset_vaihteet!BY$4,Valikot!$C$6:$E$37,3,FALSE)</f>
        <v>0</v>
      </c>
      <c r="CA5" s="64">
        <f>VLOOKUP(Vastaukset_vaihteet!BZ$4,Valikot!$C$6:$E$37,3,FALSE)</f>
        <v>0</v>
      </c>
      <c r="CB5" s="64">
        <f>VLOOKUP(Vastaukset_vaihteet!CA$4,Valikot!$C$6:$E$37,3,FALSE)</f>
        <v>0</v>
      </c>
    </row>
    <row r="6" spans="1:104" x14ac:dyDescent="0.25">
      <c r="C6" s="209"/>
      <c r="D6" s="147" t="s">
        <v>125</v>
      </c>
      <c r="E6" s="105">
        <v>0.2</v>
      </c>
      <c r="F6" s="64">
        <f>VLOOKUP(Vastaukset_vaihteet!E7,Valikot!$C$40:$D$45,2,FALSE)</f>
        <v>0</v>
      </c>
      <c r="G6" s="64">
        <f>VLOOKUP(Vastaukset_vaihteet!F7,Valikot!$C$40:$D$45,2,FALSE)</f>
        <v>0</v>
      </c>
      <c r="H6" s="64">
        <f>VLOOKUP(Vastaukset_vaihteet!G7,Valikot!$C$40:$D$45,2,FALSE)</f>
        <v>0</v>
      </c>
      <c r="I6" s="64">
        <f>VLOOKUP(Vastaukset_vaihteet!H7,Valikot!$C$40:$D$45,2,FALSE)</f>
        <v>0</v>
      </c>
      <c r="J6" s="64">
        <f>VLOOKUP(Vastaukset_vaihteet!I7,Valikot!$C$40:$D$45,2,FALSE)</f>
        <v>0</v>
      </c>
      <c r="K6" s="64">
        <f>VLOOKUP(Vastaukset_vaihteet!J7,Valikot!$C$40:$D$45,2,FALSE)</f>
        <v>0</v>
      </c>
      <c r="L6" s="64">
        <f>VLOOKUP(Vastaukset_vaihteet!K7,Valikot!$C$40:$D$45,2,FALSE)</f>
        <v>0</v>
      </c>
      <c r="M6" s="64">
        <f>VLOOKUP(Vastaukset_vaihteet!L7,Valikot!$C$40:$D$45,2,FALSE)</f>
        <v>0</v>
      </c>
      <c r="N6" s="64">
        <f>VLOOKUP(Vastaukset_vaihteet!M7,Valikot!$C$40:$D$45,2,FALSE)</f>
        <v>0</v>
      </c>
      <c r="O6" s="64">
        <f>VLOOKUP(Vastaukset_vaihteet!N7,Valikot!$C$40:$D$45,2,FALSE)</f>
        <v>0</v>
      </c>
      <c r="P6" s="64">
        <f>VLOOKUP(Vastaukset_vaihteet!O7,Valikot!$C$40:$D$45,2,FALSE)</f>
        <v>0</v>
      </c>
      <c r="Q6" s="64">
        <f>VLOOKUP(Vastaukset_vaihteet!P7,Valikot!$C$40:$D$45,2,FALSE)</f>
        <v>0</v>
      </c>
      <c r="R6" s="64">
        <f>VLOOKUP(Vastaukset_vaihteet!Q7,Valikot!$C$40:$D$45,2,FALSE)</f>
        <v>0</v>
      </c>
      <c r="S6" s="64">
        <f>VLOOKUP(Vastaukset_vaihteet!R7,Valikot!$C$40:$D$45,2,FALSE)</f>
        <v>0</v>
      </c>
      <c r="T6" s="64">
        <f>VLOOKUP(Vastaukset_vaihteet!S7,Valikot!$C$40:$D$45,2,FALSE)</f>
        <v>0</v>
      </c>
      <c r="U6" s="64">
        <f>VLOOKUP(Vastaukset_vaihteet!T7,Valikot!$C$40:$D$45,2,FALSE)</f>
        <v>0</v>
      </c>
      <c r="V6" s="64">
        <f>VLOOKUP(Vastaukset_vaihteet!U7,Valikot!$C$40:$D$45,2,FALSE)</f>
        <v>0</v>
      </c>
      <c r="W6" s="64">
        <f>VLOOKUP(Vastaukset_vaihteet!V7,Valikot!$C$40:$D$45,2,FALSE)</f>
        <v>0</v>
      </c>
      <c r="X6" s="64">
        <f>VLOOKUP(Vastaukset_vaihteet!W7,Valikot!$C$40:$D$45,2,FALSE)</f>
        <v>0</v>
      </c>
      <c r="Y6" s="64">
        <f>VLOOKUP(Vastaukset_vaihteet!X7,Valikot!$C$40:$D$45,2,FALSE)</f>
        <v>0</v>
      </c>
      <c r="Z6" s="64">
        <f>VLOOKUP(Vastaukset_vaihteet!Y7,Valikot!$C$40:$D$45,2,FALSE)</f>
        <v>0</v>
      </c>
      <c r="AA6" s="64">
        <f>VLOOKUP(Vastaukset_vaihteet!Z7,Valikot!$C$40:$D$45,2,FALSE)</f>
        <v>0</v>
      </c>
      <c r="AB6" s="64">
        <f>VLOOKUP(Vastaukset_vaihteet!AA7,Valikot!$C$40:$D$45,2,FALSE)</f>
        <v>0</v>
      </c>
      <c r="AC6" s="64">
        <f>VLOOKUP(Vastaukset_vaihteet!AB7,Valikot!$C$40:$D$45,2,FALSE)</f>
        <v>0</v>
      </c>
      <c r="AD6" s="64">
        <f>VLOOKUP(Vastaukset_vaihteet!AC7,Valikot!$C$40:$D$45,2,FALSE)</f>
        <v>0</v>
      </c>
      <c r="AE6" s="64">
        <f>VLOOKUP(Vastaukset_vaihteet!AD7,Valikot!$C$40:$D$45,2,FALSE)</f>
        <v>0</v>
      </c>
      <c r="AF6" s="64">
        <f>VLOOKUP(Vastaukset_vaihteet!AE7,Valikot!$C$40:$D$45,2,FALSE)</f>
        <v>0</v>
      </c>
      <c r="AG6" s="64">
        <f>VLOOKUP(Vastaukset_vaihteet!AF7,Valikot!$C$40:$D$45,2,FALSE)</f>
        <v>0</v>
      </c>
      <c r="AH6" s="64">
        <f>VLOOKUP(Vastaukset_vaihteet!AG7,Valikot!$C$40:$D$45,2,FALSE)</f>
        <v>0</v>
      </c>
      <c r="AI6" s="64">
        <f>VLOOKUP(Vastaukset_vaihteet!AH7,Valikot!$C$40:$D$45,2,FALSE)</f>
        <v>0</v>
      </c>
      <c r="AJ6" s="64">
        <f>VLOOKUP(Vastaukset_vaihteet!AI7,Valikot!$C$40:$D$45,2,FALSE)</f>
        <v>0</v>
      </c>
      <c r="AK6" s="64">
        <f>VLOOKUP(Vastaukset_vaihteet!AJ7,Valikot!$C$40:$D$45,2,FALSE)</f>
        <v>0</v>
      </c>
      <c r="AL6" s="64">
        <f>VLOOKUP(Vastaukset_vaihteet!AK7,Valikot!$C$40:$D$45,2,FALSE)</f>
        <v>0</v>
      </c>
      <c r="AM6" s="64">
        <f>VLOOKUP(Vastaukset_vaihteet!AL7,Valikot!$C$40:$D$45,2,FALSE)</f>
        <v>0</v>
      </c>
      <c r="AN6" s="64">
        <f>VLOOKUP(Vastaukset_vaihteet!AM7,Valikot!$C$40:$D$45,2,FALSE)</f>
        <v>0</v>
      </c>
      <c r="AO6" s="64">
        <f>VLOOKUP(Vastaukset_vaihteet!AN7,Valikot!$C$40:$D$45,2,FALSE)</f>
        <v>0</v>
      </c>
      <c r="AP6" s="64">
        <f>VLOOKUP(Vastaukset_vaihteet!AO7,Valikot!$C$40:$D$45,2,FALSE)</f>
        <v>0</v>
      </c>
      <c r="AQ6" s="64">
        <f>VLOOKUP(Vastaukset_vaihteet!AP7,Valikot!$C$40:$D$45,2,FALSE)</f>
        <v>0</v>
      </c>
      <c r="AR6" s="64">
        <f>VLOOKUP(Vastaukset_vaihteet!AQ7,Valikot!$C$40:$D$45,2,FALSE)</f>
        <v>0</v>
      </c>
      <c r="AS6" s="64">
        <f>VLOOKUP(Vastaukset_vaihteet!AR7,Valikot!$C$40:$D$45,2,FALSE)</f>
        <v>0</v>
      </c>
      <c r="AT6" s="64">
        <f>VLOOKUP(Vastaukset_vaihteet!AS7,Valikot!$C$40:$D$45,2,FALSE)</f>
        <v>0</v>
      </c>
      <c r="AU6" s="64">
        <f>VLOOKUP(Vastaukset_vaihteet!AT7,Valikot!$C$40:$D$45,2,FALSE)</f>
        <v>0</v>
      </c>
      <c r="AV6" s="64">
        <f>VLOOKUP(Vastaukset_vaihteet!AU7,Valikot!$C$40:$D$45,2,FALSE)</f>
        <v>0</v>
      </c>
      <c r="AW6" s="64">
        <f>VLOOKUP(Vastaukset_vaihteet!AV7,Valikot!$C$40:$D$45,2,FALSE)</f>
        <v>0</v>
      </c>
      <c r="AX6" s="64">
        <f>VLOOKUP(Vastaukset_vaihteet!AW7,Valikot!$C$40:$D$45,2,FALSE)</f>
        <v>0</v>
      </c>
      <c r="AY6" s="64">
        <f>VLOOKUP(Vastaukset_vaihteet!AX7,Valikot!$C$40:$D$45,2,FALSE)</f>
        <v>0</v>
      </c>
      <c r="AZ6" s="64">
        <f>VLOOKUP(Vastaukset_vaihteet!AY7,Valikot!$C$40:$D$45,2,FALSE)</f>
        <v>0</v>
      </c>
      <c r="BA6" s="64">
        <f>VLOOKUP(Vastaukset_vaihteet!AZ7,Valikot!$C$40:$D$45,2,FALSE)</f>
        <v>0</v>
      </c>
      <c r="BB6" s="64">
        <f>VLOOKUP(Vastaukset_vaihteet!BA7,Valikot!$C$40:$D$45,2,FALSE)</f>
        <v>0</v>
      </c>
      <c r="BC6" s="64">
        <f>VLOOKUP(Vastaukset_vaihteet!BB7,Valikot!$C$40:$D$45,2,FALSE)</f>
        <v>0</v>
      </c>
      <c r="BD6" s="64">
        <f>VLOOKUP(Vastaukset_vaihteet!BC7,Valikot!$C$40:$D$45,2,FALSE)</f>
        <v>0</v>
      </c>
      <c r="BE6" s="64">
        <f>VLOOKUP(Vastaukset_vaihteet!BD7,Valikot!$C$40:$D$45,2,FALSE)</f>
        <v>0</v>
      </c>
      <c r="BF6" s="64">
        <f>VLOOKUP(Vastaukset_vaihteet!BE7,Valikot!$C$40:$D$45,2,FALSE)</f>
        <v>0</v>
      </c>
      <c r="BG6" s="64">
        <f>VLOOKUP(Vastaukset_vaihteet!BF7,Valikot!$C$40:$D$45,2,FALSE)</f>
        <v>0</v>
      </c>
      <c r="BH6" s="64">
        <f>VLOOKUP(Vastaukset_vaihteet!BG7,Valikot!$C$40:$D$45,2,FALSE)</f>
        <v>0</v>
      </c>
      <c r="BI6" s="64">
        <f>VLOOKUP(Vastaukset_vaihteet!BH7,Valikot!$C$40:$D$45,2,FALSE)</f>
        <v>0</v>
      </c>
      <c r="BJ6" s="64">
        <f>VLOOKUP(Vastaukset_vaihteet!BI7,Valikot!$C$40:$D$45,2,FALSE)</f>
        <v>0</v>
      </c>
      <c r="BK6" s="64">
        <f>VLOOKUP(Vastaukset_vaihteet!BJ7,Valikot!$C$40:$D$45,2,FALSE)</f>
        <v>0</v>
      </c>
      <c r="BL6" s="64">
        <f>VLOOKUP(Vastaukset_vaihteet!BK7,Valikot!$C$40:$D$45,2,FALSE)</f>
        <v>0</v>
      </c>
      <c r="BM6" s="64">
        <f>VLOOKUP(Vastaukset_vaihteet!BL7,Valikot!$C$40:$D$45,2,FALSE)</f>
        <v>0</v>
      </c>
      <c r="BN6" s="64">
        <f>VLOOKUP(Vastaukset_vaihteet!BM7,Valikot!$C$40:$D$45,2,FALSE)</f>
        <v>0</v>
      </c>
      <c r="BO6" s="64">
        <f>VLOOKUP(Vastaukset_vaihteet!BN7,Valikot!$C$40:$D$45,2,FALSE)</f>
        <v>0</v>
      </c>
      <c r="BP6" s="64">
        <f>VLOOKUP(Vastaukset_vaihteet!BO7,Valikot!$C$40:$D$45,2,FALSE)</f>
        <v>0</v>
      </c>
      <c r="BQ6" s="64">
        <f>VLOOKUP(Vastaukset_vaihteet!BP7,Valikot!$C$40:$D$45,2,FALSE)</f>
        <v>0</v>
      </c>
      <c r="BR6" s="64">
        <f>VLOOKUP(Vastaukset_vaihteet!BQ7,Valikot!$C$40:$D$45,2,FALSE)</f>
        <v>0</v>
      </c>
      <c r="BS6" s="64">
        <f>VLOOKUP(Vastaukset_vaihteet!BR7,Valikot!$C$40:$D$45,2,FALSE)</f>
        <v>0</v>
      </c>
      <c r="BT6" s="64">
        <f>VLOOKUP(Vastaukset_vaihteet!BS7,Valikot!$C$40:$D$45,2,FALSE)</f>
        <v>0</v>
      </c>
      <c r="BU6" s="64">
        <f>VLOOKUP(Vastaukset_vaihteet!BT7,Valikot!$C$40:$D$45,2,FALSE)</f>
        <v>0</v>
      </c>
      <c r="BV6" s="64">
        <f>VLOOKUP(Vastaukset_vaihteet!BU7,Valikot!$C$40:$D$45,2,FALSE)</f>
        <v>0</v>
      </c>
      <c r="BW6" s="64">
        <f>VLOOKUP(Vastaukset_vaihteet!BV7,Valikot!$C$40:$D$45,2,FALSE)</f>
        <v>0</v>
      </c>
      <c r="BX6" s="64">
        <f>VLOOKUP(Vastaukset_vaihteet!BW7,Valikot!$C$40:$D$45,2,FALSE)</f>
        <v>0</v>
      </c>
      <c r="BY6" s="64">
        <f>VLOOKUP(Vastaukset_vaihteet!BX7,Valikot!$C$40:$D$45,2,FALSE)</f>
        <v>0</v>
      </c>
      <c r="BZ6" s="64">
        <f>VLOOKUP(Vastaukset_vaihteet!BY7,Valikot!$C$40:$D$45,2,FALSE)</f>
        <v>0</v>
      </c>
      <c r="CA6" s="64">
        <f>VLOOKUP(Vastaukset_vaihteet!BZ7,Valikot!$C$40:$D$45,2,FALSE)</f>
        <v>0</v>
      </c>
      <c r="CB6" s="64">
        <f>VLOOKUP(Vastaukset_vaihteet!CA7,Valikot!$C$40:$D$45,2,FALSE)</f>
        <v>0</v>
      </c>
    </row>
    <row r="7" spans="1:104" ht="13.95" customHeight="1" x14ac:dyDescent="0.25">
      <c r="A7" s="87"/>
      <c r="B7" s="99"/>
      <c r="D7" s="68" t="s">
        <v>222</v>
      </c>
      <c r="E7" s="105">
        <v>0.2</v>
      </c>
      <c r="F7" s="64">
        <f>VLOOKUP(Vastaukset_vaihteet!E$12,Valikot!$M$64:$O$67,3,FALSE)</f>
        <v>0</v>
      </c>
      <c r="G7" s="64">
        <f>VLOOKUP(Vastaukset_vaihteet!F$12,Valikot!$M$64:$O$67,3,FALSE)</f>
        <v>0</v>
      </c>
      <c r="H7" s="64">
        <f>VLOOKUP(Vastaukset_vaihteet!G$12,Valikot!$M$64:$O$67,3,FALSE)</f>
        <v>0</v>
      </c>
      <c r="I7" s="64">
        <f>VLOOKUP(Vastaukset_vaihteet!H$12,Valikot!$M$64:$O$67,3,FALSE)</f>
        <v>0</v>
      </c>
      <c r="J7" s="64">
        <f>VLOOKUP(Vastaukset_vaihteet!I$12,Valikot!$M$64:$O$67,3,FALSE)</f>
        <v>0</v>
      </c>
      <c r="K7" s="64">
        <f>VLOOKUP(Vastaukset_vaihteet!J$12,Valikot!$M$64:$O$67,3,FALSE)</f>
        <v>0</v>
      </c>
      <c r="L7" s="64">
        <f>VLOOKUP(Vastaukset_vaihteet!K$12,Valikot!$M$64:$O$67,3,FALSE)</f>
        <v>0</v>
      </c>
      <c r="M7" s="64">
        <f>VLOOKUP(Vastaukset_vaihteet!L$12,Valikot!$M$64:$O$67,3,FALSE)</f>
        <v>0</v>
      </c>
      <c r="N7" s="64">
        <f>VLOOKUP(Vastaukset_vaihteet!M$12,Valikot!$M$64:$O$67,3,FALSE)</f>
        <v>0</v>
      </c>
      <c r="O7" s="64">
        <f>VLOOKUP(Vastaukset_vaihteet!N$12,Valikot!$M$64:$O$67,3,FALSE)</f>
        <v>0</v>
      </c>
      <c r="P7" s="64">
        <f>VLOOKUP(Vastaukset_vaihteet!O$12,Valikot!$M$64:$O$67,3,FALSE)</f>
        <v>0</v>
      </c>
      <c r="Q7" s="64">
        <f>VLOOKUP(Vastaukset_vaihteet!P$12,Valikot!$M$64:$O$67,3,FALSE)</f>
        <v>0</v>
      </c>
      <c r="R7" s="64">
        <f>VLOOKUP(Vastaukset_vaihteet!Q$12,Valikot!$M$64:$O$67,3,FALSE)</f>
        <v>0</v>
      </c>
      <c r="S7" s="64">
        <f>VLOOKUP(Vastaukset_vaihteet!R$12,Valikot!$M$64:$O$67,3,FALSE)</f>
        <v>0</v>
      </c>
      <c r="T7" s="64">
        <f>VLOOKUP(Vastaukset_vaihteet!S$12,Valikot!$M$64:$O$67,3,FALSE)</f>
        <v>0</v>
      </c>
      <c r="U7" s="64">
        <f>VLOOKUP(Vastaukset_vaihteet!T$12,Valikot!$M$64:$O$67,3,FALSE)</f>
        <v>0</v>
      </c>
      <c r="V7" s="64">
        <f>VLOOKUP(Vastaukset_vaihteet!U$12,Valikot!$M$64:$O$67,3,FALSE)</f>
        <v>0</v>
      </c>
      <c r="W7" s="64">
        <f>VLOOKUP(Vastaukset_vaihteet!V$12,Valikot!$M$64:$O$67,3,FALSE)</f>
        <v>0</v>
      </c>
      <c r="X7" s="64">
        <f>VLOOKUP(Vastaukset_vaihteet!W$12,Valikot!$M$64:$O$67,3,FALSE)</f>
        <v>0</v>
      </c>
      <c r="Y7" s="64">
        <f>VLOOKUP(Vastaukset_vaihteet!X$12,Valikot!$M$64:$O$67,3,FALSE)</f>
        <v>0</v>
      </c>
      <c r="Z7" s="64">
        <f>VLOOKUP(Vastaukset_vaihteet!Y$12,Valikot!$M$64:$O$67,3,FALSE)</f>
        <v>0</v>
      </c>
      <c r="AA7" s="64">
        <f>VLOOKUP(Vastaukset_vaihteet!Z$12,Valikot!$M$64:$O$67,3,FALSE)</f>
        <v>0</v>
      </c>
      <c r="AB7" s="64">
        <f>VLOOKUP(Vastaukset_vaihteet!AA$12,Valikot!$M$64:$O$67,3,FALSE)</f>
        <v>0</v>
      </c>
      <c r="AC7" s="64">
        <f>VLOOKUP(Vastaukset_vaihteet!AB$12,Valikot!$M$64:$O$67,3,FALSE)</f>
        <v>0</v>
      </c>
      <c r="AD7" s="64">
        <f>VLOOKUP(Vastaukset_vaihteet!AC$12,Valikot!$M$64:$O$67,3,FALSE)</f>
        <v>0</v>
      </c>
      <c r="AE7" s="64">
        <f>VLOOKUP(Vastaukset_vaihteet!AD$12,Valikot!$M$64:$O$67,3,FALSE)</f>
        <v>0</v>
      </c>
      <c r="AF7" s="64">
        <f>VLOOKUP(Vastaukset_vaihteet!AE$12,Valikot!$M$64:$O$67,3,FALSE)</f>
        <v>0</v>
      </c>
      <c r="AG7" s="64">
        <f>VLOOKUP(Vastaukset_vaihteet!AF$12,Valikot!$M$64:$O$67,3,FALSE)</f>
        <v>0</v>
      </c>
      <c r="AH7" s="64">
        <f>VLOOKUP(Vastaukset_vaihteet!AG$12,Valikot!$M$64:$O$67,3,FALSE)</f>
        <v>0</v>
      </c>
      <c r="AI7" s="64">
        <f>VLOOKUP(Vastaukset_vaihteet!AH$12,Valikot!$M$64:$O$67,3,FALSE)</f>
        <v>0</v>
      </c>
      <c r="AJ7" s="64">
        <f>VLOOKUP(Vastaukset_vaihteet!AI$12,Valikot!$M$64:$O$67,3,FALSE)</f>
        <v>0</v>
      </c>
      <c r="AK7" s="64">
        <f>VLOOKUP(Vastaukset_vaihteet!AJ$12,Valikot!$M$64:$O$67,3,FALSE)</f>
        <v>0</v>
      </c>
      <c r="AL7" s="64">
        <f>VLOOKUP(Vastaukset_vaihteet!AK$12,Valikot!$M$64:$O$67,3,FALSE)</f>
        <v>0</v>
      </c>
      <c r="AM7" s="64">
        <f>VLOOKUP(Vastaukset_vaihteet!AL$12,Valikot!$M$64:$O$67,3,FALSE)</f>
        <v>0</v>
      </c>
      <c r="AN7" s="64">
        <f>VLOOKUP(Vastaukset_vaihteet!AM$12,Valikot!$M$64:$O$67,3,FALSE)</f>
        <v>0</v>
      </c>
      <c r="AO7" s="64">
        <f>VLOOKUP(Vastaukset_vaihteet!AN$12,Valikot!$M$64:$O$67,3,FALSE)</f>
        <v>0</v>
      </c>
      <c r="AP7" s="64">
        <f>VLOOKUP(Vastaukset_vaihteet!AO$12,Valikot!$M$64:$O$67,3,FALSE)</f>
        <v>0</v>
      </c>
      <c r="AQ7" s="64">
        <f>VLOOKUP(Vastaukset_vaihteet!AP$12,Valikot!$M$64:$O$67,3,FALSE)</f>
        <v>0</v>
      </c>
      <c r="AR7" s="64">
        <f>VLOOKUP(Vastaukset_vaihteet!AQ$12,Valikot!$M$64:$O$67,3,FALSE)</f>
        <v>0</v>
      </c>
      <c r="AS7" s="64">
        <f>VLOOKUP(Vastaukset_vaihteet!AR$12,Valikot!$M$64:$O$67,3,FALSE)</f>
        <v>0</v>
      </c>
      <c r="AT7" s="64">
        <f>VLOOKUP(Vastaukset_vaihteet!AS$12,Valikot!$M$64:$O$67,3,FALSE)</f>
        <v>0</v>
      </c>
      <c r="AU7" s="64">
        <f>VLOOKUP(Vastaukset_vaihteet!AT$12,Valikot!$M$64:$O$67,3,FALSE)</f>
        <v>0</v>
      </c>
      <c r="AV7" s="64">
        <f>VLOOKUP(Vastaukset_vaihteet!AU$12,Valikot!$M$64:$O$67,3,FALSE)</f>
        <v>0</v>
      </c>
      <c r="AW7" s="64">
        <f>VLOOKUP(Vastaukset_vaihteet!AV$12,Valikot!$M$64:$O$67,3,FALSE)</f>
        <v>0</v>
      </c>
      <c r="AX7" s="64">
        <f>VLOOKUP(Vastaukset_vaihteet!AW$12,Valikot!$M$64:$O$67,3,FALSE)</f>
        <v>0</v>
      </c>
      <c r="AY7" s="64">
        <f>VLOOKUP(Vastaukset_vaihteet!AX$12,Valikot!$M$64:$O$67,3,FALSE)</f>
        <v>0</v>
      </c>
      <c r="AZ7" s="64">
        <f>VLOOKUP(Vastaukset_vaihteet!AY$12,Valikot!$M$64:$O$67,3,FALSE)</f>
        <v>0</v>
      </c>
      <c r="BA7" s="64">
        <f>VLOOKUP(Vastaukset_vaihteet!AZ$12,Valikot!$M$64:$O$67,3,FALSE)</f>
        <v>0</v>
      </c>
      <c r="BB7" s="64">
        <f>VLOOKUP(Vastaukset_vaihteet!BA$12,Valikot!$M$64:$O$67,3,FALSE)</f>
        <v>0</v>
      </c>
      <c r="BC7" s="64">
        <f>VLOOKUP(Vastaukset_vaihteet!BB$12,Valikot!$M$64:$O$67,3,FALSE)</f>
        <v>0</v>
      </c>
      <c r="BD7" s="64">
        <f>VLOOKUP(Vastaukset_vaihteet!BC$12,Valikot!$M$64:$O$67,3,FALSE)</f>
        <v>0</v>
      </c>
      <c r="BE7" s="64">
        <f>VLOOKUP(Vastaukset_vaihteet!BD$12,Valikot!$M$64:$O$67,3,FALSE)</f>
        <v>0</v>
      </c>
      <c r="BF7" s="64">
        <f>VLOOKUP(Vastaukset_vaihteet!BE$12,Valikot!$M$64:$O$67,3,FALSE)</f>
        <v>0</v>
      </c>
      <c r="BG7" s="64">
        <f>VLOOKUP(Vastaukset_vaihteet!BF$12,Valikot!$M$64:$O$67,3,FALSE)</f>
        <v>0</v>
      </c>
      <c r="BH7" s="64">
        <f>VLOOKUP(Vastaukset_vaihteet!BG$12,Valikot!$M$64:$O$67,3,FALSE)</f>
        <v>0</v>
      </c>
      <c r="BI7" s="64">
        <f>VLOOKUP(Vastaukset_vaihteet!BH$12,Valikot!$M$64:$O$67,3,FALSE)</f>
        <v>0</v>
      </c>
      <c r="BJ7" s="64">
        <f>VLOOKUP(Vastaukset_vaihteet!BI$12,Valikot!$M$64:$O$67,3,FALSE)</f>
        <v>0</v>
      </c>
      <c r="BK7" s="64">
        <f>VLOOKUP(Vastaukset_vaihteet!BJ$12,Valikot!$M$64:$O$67,3,FALSE)</f>
        <v>0</v>
      </c>
      <c r="BL7" s="64">
        <f>VLOOKUP(Vastaukset_vaihteet!BK$12,Valikot!$M$64:$O$67,3,FALSE)</f>
        <v>0</v>
      </c>
      <c r="BM7" s="64">
        <f>VLOOKUP(Vastaukset_vaihteet!BL$12,Valikot!$M$64:$O$67,3,FALSE)</f>
        <v>0</v>
      </c>
      <c r="BN7" s="64">
        <f>VLOOKUP(Vastaukset_vaihteet!BM$12,Valikot!$M$64:$O$67,3,FALSE)</f>
        <v>0</v>
      </c>
      <c r="BO7" s="64">
        <f>VLOOKUP(Vastaukset_vaihteet!BN$12,Valikot!$M$64:$O$67,3,FALSE)</f>
        <v>0</v>
      </c>
      <c r="BP7" s="64">
        <f>VLOOKUP(Vastaukset_vaihteet!BO$12,Valikot!$M$64:$O$67,3,FALSE)</f>
        <v>0</v>
      </c>
      <c r="BQ7" s="64">
        <f>VLOOKUP(Vastaukset_vaihteet!BP$12,Valikot!$M$64:$O$67,3,FALSE)</f>
        <v>0</v>
      </c>
      <c r="BR7" s="64">
        <f>VLOOKUP(Vastaukset_vaihteet!BQ$12,Valikot!$M$64:$O$67,3,FALSE)</f>
        <v>0</v>
      </c>
      <c r="BS7" s="64">
        <f>VLOOKUP(Vastaukset_vaihteet!BR$12,Valikot!$M$64:$O$67,3,FALSE)</f>
        <v>0</v>
      </c>
      <c r="BT7" s="64">
        <f>VLOOKUP(Vastaukset_vaihteet!BS$12,Valikot!$M$64:$O$67,3,FALSE)</f>
        <v>0</v>
      </c>
      <c r="BU7" s="64">
        <f>VLOOKUP(Vastaukset_vaihteet!BT$12,Valikot!$M$64:$O$67,3,FALSE)</f>
        <v>0</v>
      </c>
      <c r="BV7" s="64">
        <f>VLOOKUP(Vastaukset_vaihteet!BU$12,Valikot!$M$64:$O$67,3,FALSE)</f>
        <v>0</v>
      </c>
      <c r="BW7" s="64">
        <f>VLOOKUP(Vastaukset_vaihteet!BV$12,Valikot!$M$64:$O$67,3,FALSE)</f>
        <v>0</v>
      </c>
      <c r="BX7" s="64">
        <f>VLOOKUP(Vastaukset_vaihteet!BW$12,Valikot!$M$64:$O$67,3,FALSE)</f>
        <v>0</v>
      </c>
      <c r="BY7" s="64">
        <f>VLOOKUP(Vastaukset_vaihteet!BX$12,Valikot!$M$64:$O$67,3,FALSE)</f>
        <v>0</v>
      </c>
      <c r="BZ7" s="64">
        <f>VLOOKUP(Vastaukset_vaihteet!BY$12,Valikot!$M$64:$O$67,3,FALSE)</f>
        <v>0</v>
      </c>
      <c r="CA7" s="64">
        <f>VLOOKUP(Vastaukset_vaihteet!BZ$12,Valikot!$M$64:$O$67,3,FALSE)</f>
        <v>0</v>
      </c>
      <c r="CB7" s="64">
        <f>VLOOKUP(Vastaukset_vaihteet!CA$12,Valikot!$M$64:$O$67,3,FALSE)</f>
        <v>0</v>
      </c>
    </row>
    <row r="8" spans="1:104" ht="13.2" customHeight="1" x14ac:dyDescent="0.25">
      <c r="A8" s="87"/>
      <c r="B8" s="99"/>
      <c r="C8" s="72"/>
      <c r="D8" s="71" t="s">
        <v>282</v>
      </c>
      <c r="E8" s="105">
        <v>0.15</v>
      </c>
      <c r="F8" s="64">
        <f>VLOOKUP(Vastaukset_vaihteet!E$13,Valikot!$H$87:$J$90,3,FALSE)</f>
        <v>0</v>
      </c>
      <c r="G8" s="64">
        <f>VLOOKUP(Vastaukset_vaihteet!F$13,Valikot!$H$87:$J$90,3,FALSE)</f>
        <v>0</v>
      </c>
      <c r="H8" s="64">
        <f>VLOOKUP(Vastaukset_vaihteet!G$13,Valikot!$H$87:$J$90,3,FALSE)</f>
        <v>0</v>
      </c>
      <c r="I8" s="64">
        <f>VLOOKUP(Vastaukset_vaihteet!H$13,Valikot!$H$87:$J$90,3,FALSE)</f>
        <v>0</v>
      </c>
      <c r="J8" s="64">
        <f>VLOOKUP(Vastaukset_vaihteet!I$13,Valikot!$H$87:$J$90,3,FALSE)</f>
        <v>0</v>
      </c>
      <c r="K8" s="64">
        <f>VLOOKUP(Vastaukset_vaihteet!J$13,Valikot!$H$87:$J$90,3,FALSE)</f>
        <v>0</v>
      </c>
      <c r="L8" s="64">
        <f>VLOOKUP(Vastaukset_vaihteet!K$13,Valikot!$H$87:$J$90,3,FALSE)</f>
        <v>0</v>
      </c>
      <c r="M8" s="64">
        <f>VLOOKUP(Vastaukset_vaihteet!L$13,Valikot!$H$87:$J$90,3,FALSE)</f>
        <v>0</v>
      </c>
      <c r="N8" s="64">
        <f>VLOOKUP(Vastaukset_vaihteet!M$13,Valikot!$H$87:$J$90,3,FALSE)</f>
        <v>0</v>
      </c>
      <c r="O8" s="64">
        <f>VLOOKUP(Vastaukset_vaihteet!N$13,Valikot!$H$87:$J$90,3,FALSE)</f>
        <v>0</v>
      </c>
      <c r="P8" s="64">
        <f>VLOOKUP(Vastaukset_vaihteet!O$13,Valikot!$H$87:$J$90,3,FALSE)</f>
        <v>0</v>
      </c>
      <c r="Q8" s="64">
        <f>VLOOKUP(Vastaukset_vaihteet!P$13,Valikot!$H$87:$J$90,3,FALSE)</f>
        <v>0</v>
      </c>
      <c r="R8" s="64">
        <f>VLOOKUP(Vastaukset_vaihteet!Q$13,Valikot!$H$87:$J$90,3,FALSE)</f>
        <v>0</v>
      </c>
      <c r="S8" s="64">
        <f>VLOOKUP(Vastaukset_vaihteet!R$13,Valikot!$H$87:$J$90,3,FALSE)</f>
        <v>0</v>
      </c>
      <c r="T8" s="64">
        <f>VLOOKUP(Vastaukset_vaihteet!S$13,Valikot!$H$87:$J$90,3,FALSE)</f>
        <v>0</v>
      </c>
      <c r="U8" s="64">
        <f>VLOOKUP(Vastaukset_vaihteet!T$13,Valikot!$H$87:$J$90,3,FALSE)</f>
        <v>0</v>
      </c>
      <c r="V8" s="64">
        <f>VLOOKUP(Vastaukset_vaihteet!U$13,Valikot!$H$87:$J$90,3,FALSE)</f>
        <v>0</v>
      </c>
      <c r="W8" s="64">
        <f>VLOOKUP(Vastaukset_vaihteet!V$13,Valikot!$H$87:$J$90,3,FALSE)</f>
        <v>0</v>
      </c>
      <c r="X8" s="64">
        <f>VLOOKUP(Vastaukset_vaihteet!W$13,Valikot!$H$87:$J$90,3,FALSE)</f>
        <v>0</v>
      </c>
      <c r="Y8" s="64">
        <f>VLOOKUP(Vastaukset_vaihteet!X$13,Valikot!$H$87:$J$90,3,FALSE)</f>
        <v>0</v>
      </c>
      <c r="Z8" s="64">
        <f>VLOOKUP(Vastaukset_vaihteet!Y$13,Valikot!$H$87:$J$90,3,FALSE)</f>
        <v>0</v>
      </c>
      <c r="AA8" s="64">
        <f>VLOOKUP(Vastaukset_vaihteet!Z$13,Valikot!$H$87:$J$90,3,FALSE)</f>
        <v>0</v>
      </c>
      <c r="AB8" s="64">
        <f>VLOOKUP(Vastaukset_vaihteet!AA$13,Valikot!$H$87:$J$90,3,FALSE)</f>
        <v>0</v>
      </c>
      <c r="AC8" s="64">
        <f>VLOOKUP(Vastaukset_vaihteet!AB$13,Valikot!$H$87:$J$90,3,FALSE)</f>
        <v>0</v>
      </c>
      <c r="AD8" s="64">
        <f>VLOOKUP(Vastaukset_vaihteet!AC$13,Valikot!$H$87:$J$90,3,FALSE)</f>
        <v>0</v>
      </c>
      <c r="AE8" s="64">
        <f>VLOOKUP(Vastaukset_vaihteet!AD$13,Valikot!$H$87:$J$90,3,FALSE)</f>
        <v>0</v>
      </c>
      <c r="AF8" s="64">
        <f>VLOOKUP(Vastaukset_vaihteet!AE$13,Valikot!$H$87:$J$90,3,FALSE)</f>
        <v>0</v>
      </c>
      <c r="AG8" s="64">
        <f>VLOOKUP(Vastaukset_vaihteet!AF$13,Valikot!$H$87:$J$90,3,FALSE)</f>
        <v>0</v>
      </c>
      <c r="AH8" s="64">
        <f>VLOOKUP(Vastaukset_vaihteet!AG$13,Valikot!$H$87:$J$90,3,FALSE)</f>
        <v>0</v>
      </c>
      <c r="AI8" s="64">
        <f>VLOOKUP(Vastaukset_vaihteet!AH$13,Valikot!$H$87:$J$90,3,FALSE)</f>
        <v>0</v>
      </c>
      <c r="AJ8" s="64">
        <f>VLOOKUP(Vastaukset_vaihteet!AI$13,Valikot!$H$87:$J$90,3,FALSE)</f>
        <v>0</v>
      </c>
      <c r="AK8" s="64">
        <f>VLOOKUP(Vastaukset_vaihteet!AJ$13,Valikot!$H$87:$J$90,3,FALSE)</f>
        <v>0</v>
      </c>
      <c r="AL8" s="64">
        <f>VLOOKUP(Vastaukset_vaihteet!AK$13,Valikot!$H$87:$J$90,3,FALSE)</f>
        <v>0</v>
      </c>
      <c r="AM8" s="64">
        <f>VLOOKUP(Vastaukset_vaihteet!AL$13,Valikot!$H$87:$J$90,3,FALSE)</f>
        <v>0</v>
      </c>
      <c r="AN8" s="64">
        <f>VLOOKUP(Vastaukset_vaihteet!AM$13,Valikot!$H$87:$J$90,3,FALSE)</f>
        <v>0</v>
      </c>
      <c r="AO8" s="64">
        <f>VLOOKUP(Vastaukset_vaihteet!AN$13,Valikot!$H$87:$J$90,3,FALSE)</f>
        <v>0</v>
      </c>
      <c r="AP8" s="64">
        <f>VLOOKUP(Vastaukset_vaihteet!AO$13,Valikot!$H$87:$J$90,3,FALSE)</f>
        <v>0</v>
      </c>
      <c r="AQ8" s="64">
        <f>VLOOKUP(Vastaukset_vaihteet!AP$13,Valikot!$H$87:$J$90,3,FALSE)</f>
        <v>0</v>
      </c>
      <c r="AR8" s="64">
        <f>VLOOKUP(Vastaukset_vaihteet!AQ$13,Valikot!$H$87:$J$90,3,FALSE)</f>
        <v>0</v>
      </c>
      <c r="AS8" s="64">
        <f>VLOOKUP(Vastaukset_vaihteet!AR$13,Valikot!$H$87:$J$90,3,FALSE)</f>
        <v>0</v>
      </c>
      <c r="AT8" s="64">
        <f>VLOOKUP(Vastaukset_vaihteet!AS$13,Valikot!$H$87:$J$90,3,FALSE)</f>
        <v>0</v>
      </c>
      <c r="AU8" s="64">
        <f>VLOOKUP(Vastaukset_vaihteet!AT$13,Valikot!$H$87:$J$90,3,FALSE)</f>
        <v>0</v>
      </c>
      <c r="AV8" s="64">
        <f>VLOOKUP(Vastaukset_vaihteet!AU$13,Valikot!$H$87:$J$90,3,FALSE)</f>
        <v>0</v>
      </c>
      <c r="AW8" s="64">
        <f>VLOOKUP(Vastaukset_vaihteet!AV$13,Valikot!$H$87:$J$90,3,FALSE)</f>
        <v>0</v>
      </c>
      <c r="AX8" s="64">
        <f>VLOOKUP(Vastaukset_vaihteet!AW$13,Valikot!$H$87:$J$90,3,FALSE)</f>
        <v>0</v>
      </c>
      <c r="AY8" s="64">
        <f>VLOOKUP(Vastaukset_vaihteet!AX$13,Valikot!$H$87:$J$90,3,FALSE)</f>
        <v>0</v>
      </c>
      <c r="AZ8" s="64">
        <f>VLOOKUP(Vastaukset_vaihteet!AY$13,Valikot!$H$87:$J$90,3,FALSE)</f>
        <v>0</v>
      </c>
      <c r="BA8" s="64">
        <f>VLOOKUP(Vastaukset_vaihteet!AZ$13,Valikot!$H$87:$J$90,3,FALSE)</f>
        <v>0</v>
      </c>
      <c r="BB8" s="64">
        <f>VLOOKUP(Vastaukset_vaihteet!BA$13,Valikot!$H$87:$J$90,3,FALSE)</f>
        <v>0</v>
      </c>
      <c r="BC8" s="64">
        <f>VLOOKUP(Vastaukset_vaihteet!BB$13,Valikot!$H$87:$J$90,3,FALSE)</f>
        <v>0</v>
      </c>
      <c r="BD8" s="64">
        <f>VLOOKUP(Vastaukset_vaihteet!BC$13,Valikot!$H$87:$J$90,3,FALSE)</f>
        <v>0</v>
      </c>
      <c r="BE8" s="64">
        <f>VLOOKUP(Vastaukset_vaihteet!BD$13,Valikot!$H$87:$J$90,3,FALSE)</f>
        <v>0</v>
      </c>
      <c r="BF8" s="64">
        <f>VLOOKUP(Vastaukset_vaihteet!BE$13,Valikot!$H$87:$J$90,3,FALSE)</f>
        <v>0</v>
      </c>
      <c r="BG8" s="64">
        <f>VLOOKUP(Vastaukset_vaihteet!BF$13,Valikot!$H$87:$J$90,3,FALSE)</f>
        <v>0</v>
      </c>
      <c r="BH8" s="64">
        <f>VLOOKUP(Vastaukset_vaihteet!BG$13,Valikot!$H$87:$J$90,3,FALSE)</f>
        <v>0</v>
      </c>
      <c r="BI8" s="64">
        <f>VLOOKUP(Vastaukset_vaihteet!BH$13,Valikot!$H$87:$J$90,3,FALSE)</f>
        <v>0</v>
      </c>
      <c r="BJ8" s="64">
        <f>VLOOKUP(Vastaukset_vaihteet!BI$13,Valikot!$H$87:$J$90,3,FALSE)</f>
        <v>0</v>
      </c>
      <c r="BK8" s="64">
        <f>VLOOKUP(Vastaukset_vaihteet!BJ$13,Valikot!$H$87:$J$90,3,FALSE)</f>
        <v>0</v>
      </c>
      <c r="BL8" s="64">
        <f>VLOOKUP(Vastaukset_vaihteet!BK$13,Valikot!$H$87:$J$90,3,FALSE)</f>
        <v>0</v>
      </c>
      <c r="BM8" s="64">
        <f>VLOOKUP(Vastaukset_vaihteet!BL$13,Valikot!$H$87:$J$90,3,FALSE)</f>
        <v>0</v>
      </c>
      <c r="BN8" s="64">
        <f>VLOOKUP(Vastaukset_vaihteet!BM$13,Valikot!$H$87:$J$90,3,FALSE)</f>
        <v>0</v>
      </c>
      <c r="BO8" s="64">
        <f>VLOOKUP(Vastaukset_vaihteet!BN$13,Valikot!$H$87:$J$90,3,FALSE)</f>
        <v>0</v>
      </c>
      <c r="BP8" s="64">
        <f>VLOOKUP(Vastaukset_vaihteet!BO$13,Valikot!$H$87:$J$90,3,FALSE)</f>
        <v>0</v>
      </c>
      <c r="BQ8" s="64">
        <f>VLOOKUP(Vastaukset_vaihteet!BP$13,Valikot!$H$87:$J$90,3,FALSE)</f>
        <v>0</v>
      </c>
      <c r="BR8" s="64">
        <f>VLOOKUP(Vastaukset_vaihteet!BQ$13,Valikot!$H$87:$J$90,3,FALSE)</f>
        <v>0</v>
      </c>
      <c r="BS8" s="64">
        <f>VLOOKUP(Vastaukset_vaihteet!BR$13,Valikot!$H$87:$J$90,3,FALSE)</f>
        <v>0</v>
      </c>
      <c r="BT8" s="64">
        <f>VLOOKUP(Vastaukset_vaihteet!BS$13,Valikot!$H$87:$J$90,3,FALSE)</f>
        <v>0</v>
      </c>
      <c r="BU8" s="64">
        <f>VLOOKUP(Vastaukset_vaihteet!BT$13,Valikot!$H$87:$J$90,3,FALSE)</f>
        <v>0</v>
      </c>
      <c r="BV8" s="64">
        <f>VLOOKUP(Vastaukset_vaihteet!BU$13,Valikot!$H$87:$J$90,3,FALSE)</f>
        <v>0</v>
      </c>
      <c r="BW8" s="64">
        <f>VLOOKUP(Vastaukset_vaihteet!BV$13,Valikot!$H$87:$J$90,3,FALSE)</f>
        <v>0</v>
      </c>
      <c r="BX8" s="64">
        <f>VLOOKUP(Vastaukset_vaihteet!BW$13,Valikot!$H$87:$J$90,3,FALSE)</f>
        <v>0</v>
      </c>
      <c r="BY8" s="64">
        <f>VLOOKUP(Vastaukset_vaihteet!BX$13,Valikot!$H$87:$J$90,3,FALSE)</f>
        <v>0</v>
      </c>
      <c r="BZ8" s="64">
        <f>VLOOKUP(Vastaukset_vaihteet!BY$13,Valikot!$H$87:$J$90,3,FALSE)</f>
        <v>0</v>
      </c>
      <c r="CA8" s="64">
        <f>VLOOKUP(Vastaukset_vaihteet!BZ$13,Valikot!$H$87:$J$90,3,FALSE)</f>
        <v>0</v>
      </c>
      <c r="CB8" s="64">
        <f>VLOOKUP(Vastaukset_vaihteet!CA$13,Valikot!$H$87:$J$90,3,FALSE)</f>
        <v>0</v>
      </c>
    </row>
    <row r="9" spans="1:104" ht="13.2" customHeight="1" x14ac:dyDescent="0.25">
      <c r="A9" s="87"/>
      <c r="B9" s="99"/>
      <c r="C9" s="72"/>
      <c r="D9" s="71" t="s">
        <v>283</v>
      </c>
      <c r="E9" s="105">
        <v>0.15</v>
      </c>
      <c r="F9" s="64">
        <f>VLOOKUP(Vastaukset_vaihteet!E$14,Valikot!$H$87:$J$90,3,FALSE)</f>
        <v>0</v>
      </c>
      <c r="G9" s="64">
        <f>VLOOKUP(Vastaukset_vaihteet!F$14,Valikot!$H$87:$J$90,3,FALSE)</f>
        <v>0</v>
      </c>
      <c r="H9" s="64">
        <f>VLOOKUP(Vastaukset_vaihteet!G$14,Valikot!$H$87:$J$90,3,FALSE)</f>
        <v>0</v>
      </c>
      <c r="I9" s="64">
        <f>VLOOKUP(Vastaukset_vaihteet!H$14,Valikot!$H$87:$J$90,3,FALSE)</f>
        <v>0</v>
      </c>
      <c r="J9" s="64">
        <f>VLOOKUP(Vastaukset_vaihteet!I$14,Valikot!$H$87:$J$90,3,FALSE)</f>
        <v>0</v>
      </c>
      <c r="K9" s="64">
        <f>VLOOKUP(Vastaukset_vaihteet!J$14,Valikot!$H$87:$J$90,3,FALSE)</f>
        <v>0</v>
      </c>
      <c r="L9" s="64">
        <f>VLOOKUP(Vastaukset_vaihteet!K$14,Valikot!$H$87:$J$90,3,FALSE)</f>
        <v>0</v>
      </c>
      <c r="M9" s="64">
        <f>VLOOKUP(Vastaukset_vaihteet!L$14,Valikot!$H$87:$J$90,3,FALSE)</f>
        <v>0</v>
      </c>
      <c r="N9" s="64">
        <f>VLOOKUP(Vastaukset_vaihteet!M$14,Valikot!$H$87:$J$90,3,FALSE)</f>
        <v>0</v>
      </c>
      <c r="O9" s="64">
        <f>VLOOKUP(Vastaukset_vaihteet!N$14,Valikot!$H$87:$J$90,3,FALSE)</f>
        <v>0</v>
      </c>
      <c r="P9" s="64">
        <f>VLOOKUP(Vastaukset_vaihteet!O$14,Valikot!$H$87:$J$90,3,FALSE)</f>
        <v>0</v>
      </c>
      <c r="Q9" s="64">
        <f>VLOOKUP(Vastaukset_vaihteet!P$14,Valikot!$H$87:$J$90,3,FALSE)</f>
        <v>0</v>
      </c>
      <c r="R9" s="64">
        <f>VLOOKUP(Vastaukset_vaihteet!Q$14,Valikot!$H$87:$J$90,3,FALSE)</f>
        <v>0</v>
      </c>
      <c r="S9" s="64">
        <f>VLOOKUP(Vastaukset_vaihteet!R$14,Valikot!$H$87:$J$90,3,FALSE)</f>
        <v>0</v>
      </c>
      <c r="T9" s="64">
        <f>VLOOKUP(Vastaukset_vaihteet!S$14,Valikot!$H$87:$J$90,3,FALSE)</f>
        <v>0</v>
      </c>
      <c r="U9" s="64">
        <f>VLOOKUP(Vastaukset_vaihteet!T$14,Valikot!$H$87:$J$90,3,FALSE)</f>
        <v>0</v>
      </c>
      <c r="V9" s="64">
        <f>VLOOKUP(Vastaukset_vaihteet!U$14,Valikot!$H$87:$J$90,3,FALSE)</f>
        <v>0</v>
      </c>
      <c r="W9" s="64">
        <f>VLOOKUP(Vastaukset_vaihteet!V$14,Valikot!$H$87:$J$90,3,FALSE)</f>
        <v>0</v>
      </c>
      <c r="X9" s="64">
        <f>VLOOKUP(Vastaukset_vaihteet!W$14,Valikot!$H$87:$J$90,3,FALSE)</f>
        <v>0</v>
      </c>
      <c r="Y9" s="64">
        <f>VLOOKUP(Vastaukset_vaihteet!X$14,Valikot!$H$87:$J$90,3,FALSE)</f>
        <v>0</v>
      </c>
      <c r="Z9" s="64">
        <f>VLOOKUP(Vastaukset_vaihteet!Y$14,Valikot!$H$87:$J$90,3,FALSE)</f>
        <v>0</v>
      </c>
      <c r="AA9" s="64">
        <f>VLOOKUP(Vastaukset_vaihteet!Z$14,Valikot!$H$87:$J$90,3,FALSE)</f>
        <v>0</v>
      </c>
      <c r="AB9" s="64">
        <f>VLOOKUP(Vastaukset_vaihteet!AA$14,Valikot!$H$87:$J$90,3,FALSE)</f>
        <v>0</v>
      </c>
      <c r="AC9" s="64">
        <f>VLOOKUP(Vastaukset_vaihteet!AB$14,Valikot!$H$87:$J$90,3,FALSE)</f>
        <v>0</v>
      </c>
      <c r="AD9" s="64">
        <f>VLOOKUP(Vastaukset_vaihteet!AC$14,Valikot!$H$87:$J$90,3,FALSE)</f>
        <v>0</v>
      </c>
      <c r="AE9" s="64">
        <f>VLOOKUP(Vastaukset_vaihteet!AD$14,Valikot!$H$87:$J$90,3,FALSE)</f>
        <v>0</v>
      </c>
      <c r="AF9" s="64">
        <f>VLOOKUP(Vastaukset_vaihteet!AE$14,Valikot!$H$87:$J$90,3,FALSE)</f>
        <v>0</v>
      </c>
      <c r="AG9" s="64">
        <f>VLOOKUP(Vastaukset_vaihteet!AF$14,Valikot!$H$87:$J$90,3,FALSE)</f>
        <v>0</v>
      </c>
      <c r="AH9" s="64">
        <f>VLOOKUP(Vastaukset_vaihteet!AG$14,Valikot!$H$87:$J$90,3,FALSE)</f>
        <v>0</v>
      </c>
      <c r="AI9" s="64">
        <f>VLOOKUP(Vastaukset_vaihteet!AH$14,Valikot!$H$87:$J$90,3,FALSE)</f>
        <v>0</v>
      </c>
      <c r="AJ9" s="64">
        <f>VLOOKUP(Vastaukset_vaihteet!AI$14,Valikot!$H$87:$J$90,3,FALSE)</f>
        <v>0</v>
      </c>
      <c r="AK9" s="64">
        <f>VLOOKUP(Vastaukset_vaihteet!AJ$14,Valikot!$H$87:$J$90,3,FALSE)</f>
        <v>0</v>
      </c>
      <c r="AL9" s="64">
        <f>VLOOKUP(Vastaukset_vaihteet!AK$14,Valikot!$H$87:$J$90,3,FALSE)</f>
        <v>0</v>
      </c>
      <c r="AM9" s="64">
        <f>VLOOKUP(Vastaukset_vaihteet!AL$14,Valikot!$H$87:$J$90,3,FALSE)</f>
        <v>0</v>
      </c>
      <c r="AN9" s="64">
        <f>VLOOKUP(Vastaukset_vaihteet!AM$14,Valikot!$H$87:$J$90,3,FALSE)</f>
        <v>0</v>
      </c>
      <c r="AO9" s="64">
        <f>VLOOKUP(Vastaukset_vaihteet!AN$14,Valikot!$H$87:$J$90,3,FALSE)</f>
        <v>0</v>
      </c>
      <c r="AP9" s="64">
        <f>VLOOKUP(Vastaukset_vaihteet!AO$14,Valikot!$H$87:$J$90,3,FALSE)</f>
        <v>0</v>
      </c>
      <c r="AQ9" s="64">
        <f>VLOOKUP(Vastaukset_vaihteet!AP$14,Valikot!$H$87:$J$90,3,FALSE)</f>
        <v>0</v>
      </c>
      <c r="AR9" s="64">
        <f>VLOOKUP(Vastaukset_vaihteet!AQ$14,Valikot!$H$87:$J$90,3,FALSE)</f>
        <v>0</v>
      </c>
      <c r="AS9" s="64">
        <f>VLOOKUP(Vastaukset_vaihteet!AR$14,Valikot!$H$87:$J$90,3,FALSE)</f>
        <v>0</v>
      </c>
      <c r="AT9" s="64">
        <f>VLOOKUP(Vastaukset_vaihteet!AS$14,Valikot!$H$87:$J$90,3,FALSE)</f>
        <v>0</v>
      </c>
      <c r="AU9" s="64">
        <f>VLOOKUP(Vastaukset_vaihteet!AT$14,Valikot!$H$87:$J$90,3,FALSE)</f>
        <v>0</v>
      </c>
      <c r="AV9" s="64">
        <f>VLOOKUP(Vastaukset_vaihteet!AU$14,Valikot!$H$87:$J$90,3,FALSE)</f>
        <v>0</v>
      </c>
      <c r="AW9" s="64">
        <f>VLOOKUP(Vastaukset_vaihteet!AV$14,Valikot!$H$87:$J$90,3,FALSE)</f>
        <v>0</v>
      </c>
      <c r="AX9" s="64">
        <f>VLOOKUP(Vastaukset_vaihteet!AW$14,Valikot!$H$87:$J$90,3,FALSE)</f>
        <v>0</v>
      </c>
      <c r="AY9" s="64">
        <f>VLOOKUP(Vastaukset_vaihteet!AX$14,Valikot!$H$87:$J$90,3,FALSE)</f>
        <v>0</v>
      </c>
      <c r="AZ9" s="64">
        <f>VLOOKUP(Vastaukset_vaihteet!AY$14,Valikot!$H$87:$J$90,3,FALSE)</f>
        <v>0</v>
      </c>
      <c r="BA9" s="64">
        <f>VLOOKUP(Vastaukset_vaihteet!AZ$14,Valikot!$H$87:$J$90,3,FALSE)</f>
        <v>0</v>
      </c>
      <c r="BB9" s="64">
        <f>VLOOKUP(Vastaukset_vaihteet!BA$14,Valikot!$H$87:$J$90,3,FALSE)</f>
        <v>0</v>
      </c>
      <c r="BC9" s="64">
        <f>VLOOKUP(Vastaukset_vaihteet!BB$14,Valikot!$H$87:$J$90,3,FALSE)</f>
        <v>0</v>
      </c>
      <c r="BD9" s="64">
        <f>VLOOKUP(Vastaukset_vaihteet!BC$14,Valikot!$H$87:$J$90,3,FALSE)</f>
        <v>0</v>
      </c>
      <c r="BE9" s="64">
        <f>VLOOKUP(Vastaukset_vaihteet!BD$14,Valikot!$H$87:$J$90,3,FALSE)</f>
        <v>0</v>
      </c>
      <c r="BF9" s="64">
        <f>VLOOKUP(Vastaukset_vaihteet!BE$14,Valikot!$H$87:$J$90,3,FALSE)</f>
        <v>0</v>
      </c>
      <c r="BG9" s="64">
        <f>VLOOKUP(Vastaukset_vaihteet!BF$14,Valikot!$H$87:$J$90,3,FALSE)</f>
        <v>0</v>
      </c>
      <c r="BH9" s="64">
        <f>VLOOKUP(Vastaukset_vaihteet!BG$14,Valikot!$H$87:$J$90,3,FALSE)</f>
        <v>0</v>
      </c>
      <c r="BI9" s="64">
        <f>VLOOKUP(Vastaukset_vaihteet!BH$14,Valikot!$H$87:$J$90,3,FALSE)</f>
        <v>0</v>
      </c>
      <c r="BJ9" s="64">
        <f>VLOOKUP(Vastaukset_vaihteet!BI$14,Valikot!$H$87:$J$90,3,FALSE)</f>
        <v>0</v>
      </c>
      <c r="BK9" s="64">
        <f>VLOOKUP(Vastaukset_vaihteet!BJ$14,Valikot!$H$87:$J$90,3,FALSE)</f>
        <v>0</v>
      </c>
      <c r="BL9" s="64">
        <f>VLOOKUP(Vastaukset_vaihteet!BK$14,Valikot!$H$87:$J$90,3,FALSE)</f>
        <v>0</v>
      </c>
      <c r="BM9" s="64">
        <f>VLOOKUP(Vastaukset_vaihteet!BL$14,Valikot!$H$87:$J$90,3,FALSE)</f>
        <v>0</v>
      </c>
      <c r="BN9" s="64">
        <f>VLOOKUP(Vastaukset_vaihteet!BM$14,Valikot!$H$87:$J$90,3,FALSE)</f>
        <v>0</v>
      </c>
      <c r="BO9" s="64">
        <f>VLOOKUP(Vastaukset_vaihteet!BN$14,Valikot!$H$87:$J$90,3,FALSE)</f>
        <v>0</v>
      </c>
      <c r="BP9" s="64">
        <f>VLOOKUP(Vastaukset_vaihteet!BO$14,Valikot!$H$87:$J$90,3,FALSE)</f>
        <v>0</v>
      </c>
      <c r="BQ9" s="64">
        <f>VLOOKUP(Vastaukset_vaihteet!BP$14,Valikot!$H$87:$J$90,3,FALSE)</f>
        <v>0</v>
      </c>
      <c r="BR9" s="64">
        <f>VLOOKUP(Vastaukset_vaihteet!BQ$14,Valikot!$H$87:$J$90,3,FALSE)</f>
        <v>0</v>
      </c>
      <c r="BS9" s="64">
        <f>VLOOKUP(Vastaukset_vaihteet!BR$14,Valikot!$H$87:$J$90,3,FALSE)</f>
        <v>0</v>
      </c>
      <c r="BT9" s="64">
        <f>VLOOKUP(Vastaukset_vaihteet!BS$14,Valikot!$H$87:$J$90,3,FALSE)</f>
        <v>0</v>
      </c>
      <c r="BU9" s="64">
        <f>VLOOKUP(Vastaukset_vaihteet!BT$14,Valikot!$H$87:$J$90,3,FALSE)</f>
        <v>0</v>
      </c>
      <c r="BV9" s="64">
        <f>VLOOKUP(Vastaukset_vaihteet!BU$14,Valikot!$H$87:$J$90,3,FALSE)</f>
        <v>0</v>
      </c>
      <c r="BW9" s="64">
        <f>VLOOKUP(Vastaukset_vaihteet!BV$14,Valikot!$H$87:$J$90,3,FALSE)</f>
        <v>0</v>
      </c>
      <c r="BX9" s="64">
        <f>VLOOKUP(Vastaukset_vaihteet!BW$14,Valikot!$H$87:$J$90,3,FALSE)</f>
        <v>0</v>
      </c>
      <c r="BY9" s="64">
        <f>VLOOKUP(Vastaukset_vaihteet!BX$14,Valikot!$H$87:$J$90,3,FALSE)</f>
        <v>0</v>
      </c>
      <c r="BZ9" s="64">
        <f>VLOOKUP(Vastaukset_vaihteet!BY$14,Valikot!$H$87:$J$90,3,FALSE)</f>
        <v>0</v>
      </c>
      <c r="CA9" s="64">
        <f>VLOOKUP(Vastaukset_vaihteet!BZ$14,Valikot!$H$87:$J$90,3,FALSE)</f>
        <v>0</v>
      </c>
      <c r="CB9" s="64">
        <f>VLOOKUP(Vastaukset_vaihteet!CA$14,Valikot!$H$87:$J$90,3,FALSE)</f>
        <v>0</v>
      </c>
    </row>
    <row r="10" spans="1:104" ht="13.2" customHeight="1" x14ac:dyDescent="0.25">
      <c r="A10" s="87"/>
      <c r="B10" s="99"/>
      <c r="C10" s="72"/>
      <c r="D10" s="71" t="s">
        <v>312</v>
      </c>
      <c r="E10" s="105">
        <v>0.1</v>
      </c>
      <c r="F10" s="64">
        <f>VLOOKUP(Vastaukset_vaihteet!E18,Valikot!$Q$57:$S$60,3,FALSE)</f>
        <v>0</v>
      </c>
      <c r="G10" s="64">
        <f>VLOOKUP(Vastaukset_vaihteet!F18,Valikot!$Q$57:$S$60,3,FALSE)</f>
        <v>0</v>
      </c>
      <c r="H10" s="64">
        <f>VLOOKUP(Vastaukset_vaihteet!G18,Valikot!$Q$57:$S$60,3,FALSE)</f>
        <v>0</v>
      </c>
      <c r="I10" s="64">
        <f>VLOOKUP(Vastaukset_vaihteet!H18,Valikot!$Q$57:$S$60,3,FALSE)</f>
        <v>0</v>
      </c>
      <c r="J10" s="64">
        <f>VLOOKUP(Vastaukset_vaihteet!I18,Valikot!$Q$57:$S$60,3,FALSE)</f>
        <v>0</v>
      </c>
      <c r="K10" s="64">
        <f>VLOOKUP(Vastaukset_vaihteet!J18,Valikot!$Q$57:$S$60,3,FALSE)</f>
        <v>0</v>
      </c>
      <c r="L10" s="64">
        <f>VLOOKUP(Vastaukset_vaihteet!K18,Valikot!$Q$57:$S$60,3,FALSE)</f>
        <v>0</v>
      </c>
      <c r="M10" s="64">
        <f>VLOOKUP(Vastaukset_vaihteet!L18,Valikot!$Q$57:$S$60,3,FALSE)</f>
        <v>0</v>
      </c>
      <c r="N10" s="64">
        <f>VLOOKUP(Vastaukset_vaihteet!M18,Valikot!$Q$57:$S$60,3,FALSE)</f>
        <v>0</v>
      </c>
      <c r="O10" s="64">
        <f>VLOOKUP(Vastaukset_vaihteet!N18,Valikot!$Q$57:$S$60,3,FALSE)</f>
        <v>0</v>
      </c>
      <c r="P10" s="64">
        <f>VLOOKUP(Vastaukset_vaihteet!O18,Valikot!$Q$57:$S$60,3,FALSE)</f>
        <v>0</v>
      </c>
      <c r="Q10" s="64">
        <f>VLOOKUP(Vastaukset_vaihteet!P18,Valikot!$Q$57:$S$60,3,FALSE)</f>
        <v>0</v>
      </c>
      <c r="R10" s="64">
        <f>VLOOKUP(Vastaukset_vaihteet!Q18,Valikot!$Q$57:$S$60,3,FALSE)</f>
        <v>0</v>
      </c>
      <c r="S10" s="64">
        <f>VLOOKUP(Vastaukset_vaihteet!R18,Valikot!$Q$57:$S$60,3,FALSE)</f>
        <v>0</v>
      </c>
      <c r="T10" s="64">
        <f>VLOOKUP(Vastaukset_vaihteet!S18,Valikot!$Q$57:$S$60,3,FALSE)</f>
        <v>0</v>
      </c>
      <c r="U10" s="64">
        <f>VLOOKUP(Vastaukset_vaihteet!T18,Valikot!$Q$57:$S$60,3,FALSE)</f>
        <v>0</v>
      </c>
      <c r="V10" s="64">
        <f>VLOOKUP(Vastaukset_vaihteet!U18,Valikot!$Q$57:$S$60,3,FALSE)</f>
        <v>0</v>
      </c>
      <c r="W10" s="64">
        <f>VLOOKUP(Vastaukset_vaihteet!V18,Valikot!$Q$57:$S$60,3,FALSE)</f>
        <v>0</v>
      </c>
      <c r="X10" s="64">
        <f>VLOOKUP(Vastaukset_vaihteet!W18,Valikot!$Q$57:$S$60,3,FALSE)</f>
        <v>0</v>
      </c>
      <c r="Y10" s="64">
        <f>VLOOKUP(Vastaukset_vaihteet!X18,Valikot!$Q$57:$S$60,3,FALSE)</f>
        <v>0</v>
      </c>
      <c r="Z10" s="64">
        <f>VLOOKUP(Vastaukset_vaihteet!Y18,Valikot!$Q$57:$S$60,3,FALSE)</f>
        <v>0</v>
      </c>
      <c r="AA10" s="64">
        <f>VLOOKUP(Vastaukset_vaihteet!Z18,Valikot!$Q$57:$S$60,3,FALSE)</f>
        <v>0</v>
      </c>
      <c r="AB10" s="64">
        <f>VLOOKUP(Vastaukset_vaihteet!AA18,Valikot!$Q$57:$S$60,3,FALSE)</f>
        <v>0</v>
      </c>
      <c r="AC10" s="64">
        <f>VLOOKUP(Vastaukset_vaihteet!AB18,Valikot!$Q$57:$S$60,3,FALSE)</f>
        <v>0</v>
      </c>
      <c r="AD10" s="64">
        <f>VLOOKUP(Vastaukset_vaihteet!AC18,Valikot!$Q$57:$S$60,3,FALSE)</f>
        <v>0</v>
      </c>
      <c r="AE10" s="64">
        <f>VLOOKUP(Vastaukset_vaihteet!AD18,Valikot!$Q$57:$S$60,3,FALSE)</f>
        <v>0</v>
      </c>
      <c r="AF10" s="64">
        <f>VLOOKUP(Vastaukset_vaihteet!AE18,Valikot!$Q$57:$S$60,3,FALSE)</f>
        <v>0</v>
      </c>
      <c r="AG10" s="64">
        <f>VLOOKUP(Vastaukset_vaihteet!AF18,Valikot!$Q$57:$S$60,3,FALSE)</f>
        <v>0</v>
      </c>
      <c r="AH10" s="64">
        <f>VLOOKUP(Vastaukset_vaihteet!AG18,Valikot!$Q$57:$S$60,3,FALSE)</f>
        <v>0</v>
      </c>
      <c r="AI10" s="64">
        <f>VLOOKUP(Vastaukset_vaihteet!AH18,Valikot!$Q$57:$S$60,3,FALSE)</f>
        <v>0</v>
      </c>
      <c r="AJ10" s="64">
        <f>VLOOKUP(Vastaukset_vaihteet!AI18,Valikot!$Q$57:$S$60,3,FALSE)</f>
        <v>0</v>
      </c>
      <c r="AK10" s="64">
        <f>VLOOKUP(Vastaukset_vaihteet!AJ18,Valikot!$Q$57:$S$60,3,FALSE)</f>
        <v>0</v>
      </c>
      <c r="AL10" s="64">
        <f>VLOOKUP(Vastaukset_vaihteet!AK18,Valikot!$Q$57:$S$60,3,FALSE)</f>
        <v>0</v>
      </c>
      <c r="AM10" s="64">
        <f>VLOOKUP(Vastaukset_vaihteet!AL18,Valikot!$Q$57:$S$60,3,FALSE)</f>
        <v>0</v>
      </c>
      <c r="AN10" s="64">
        <f>VLOOKUP(Vastaukset_vaihteet!AM18,Valikot!$Q$57:$S$60,3,FALSE)</f>
        <v>0</v>
      </c>
      <c r="AO10" s="64">
        <f>VLOOKUP(Vastaukset_vaihteet!AN18,Valikot!$Q$57:$S$60,3,FALSE)</f>
        <v>0</v>
      </c>
      <c r="AP10" s="64">
        <f>VLOOKUP(Vastaukset_vaihteet!AO18,Valikot!$Q$57:$S$60,3,FALSE)</f>
        <v>0</v>
      </c>
      <c r="AQ10" s="64">
        <f>VLOOKUP(Vastaukset_vaihteet!AP18,Valikot!$Q$57:$S$60,3,FALSE)</f>
        <v>0</v>
      </c>
      <c r="AR10" s="64">
        <f>VLOOKUP(Vastaukset_vaihteet!AQ18,Valikot!$Q$57:$S$60,3,FALSE)</f>
        <v>0</v>
      </c>
      <c r="AS10" s="64">
        <f>VLOOKUP(Vastaukset_vaihteet!AR18,Valikot!$Q$57:$S$60,3,FALSE)</f>
        <v>0</v>
      </c>
      <c r="AT10" s="64">
        <f>VLOOKUP(Vastaukset_vaihteet!AS18,Valikot!$Q$57:$S$60,3,FALSE)</f>
        <v>0</v>
      </c>
      <c r="AU10" s="64">
        <f>VLOOKUP(Vastaukset_vaihteet!AT18,Valikot!$Q$57:$S$60,3,FALSE)</f>
        <v>0</v>
      </c>
      <c r="AV10" s="64">
        <f>VLOOKUP(Vastaukset_vaihteet!AU18,Valikot!$Q$57:$S$60,3,FALSE)</f>
        <v>0</v>
      </c>
      <c r="AW10" s="64">
        <f>VLOOKUP(Vastaukset_vaihteet!AV18,Valikot!$Q$57:$S$60,3,FALSE)</f>
        <v>0</v>
      </c>
      <c r="AX10" s="64">
        <f>VLOOKUP(Vastaukset_vaihteet!AW18,Valikot!$Q$57:$S$60,3,FALSE)</f>
        <v>0</v>
      </c>
      <c r="AY10" s="64">
        <f>VLOOKUP(Vastaukset_vaihteet!AX18,Valikot!$Q$57:$S$60,3,FALSE)</f>
        <v>0</v>
      </c>
      <c r="AZ10" s="64">
        <f>VLOOKUP(Vastaukset_vaihteet!AY18,Valikot!$Q$57:$S$60,3,FALSE)</f>
        <v>0</v>
      </c>
      <c r="BA10" s="64">
        <f>VLOOKUP(Vastaukset_vaihteet!AZ18,Valikot!$Q$57:$S$60,3,FALSE)</f>
        <v>0</v>
      </c>
      <c r="BB10" s="64">
        <f>VLOOKUP(Vastaukset_vaihteet!BA18,Valikot!$Q$57:$S$60,3,FALSE)</f>
        <v>0</v>
      </c>
      <c r="BC10" s="64">
        <f>VLOOKUP(Vastaukset_vaihteet!BB18,Valikot!$Q$57:$S$60,3,FALSE)</f>
        <v>0</v>
      </c>
      <c r="BD10" s="64">
        <f>VLOOKUP(Vastaukset_vaihteet!BC18,Valikot!$Q$57:$S$60,3,FALSE)</f>
        <v>0</v>
      </c>
      <c r="BE10" s="64">
        <f>VLOOKUP(Vastaukset_vaihteet!BD18,Valikot!$Q$57:$S$60,3,FALSE)</f>
        <v>0</v>
      </c>
      <c r="BF10" s="64">
        <f>VLOOKUP(Vastaukset_vaihteet!BE18,Valikot!$Q$57:$S$60,3,FALSE)</f>
        <v>0</v>
      </c>
      <c r="BG10" s="64">
        <f>VLOOKUP(Vastaukset_vaihteet!BF18,Valikot!$Q$57:$S$60,3,FALSE)</f>
        <v>0</v>
      </c>
      <c r="BH10" s="64">
        <f>VLOOKUP(Vastaukset_vaihteet!BG18,Valikot!$Q$57:$S$60,3,FALSE)</f>
        <v>0</v>
      </c>
      <c r="BI10" s="64">
        <f>VLOOKUP(Vastaukset_vaihteet!BH18,Valikot!$Q$57:$S$60,3,FALSE)</f>
        <v>0</v>
      </c>
      <c r="BJ10" s="64">
        <f>VLOOKUP(Vastaukset_vaihteet!BI18,Valikot!$Q$57:$S$60,3,FALSE)</f>
        <v>0</v>
      </c>
      <c r="BK10" s="64">
        <f>VLOOKUP(Vastaukset_vaihteet!BJ18,Valikot!$Q$57:$S$60,3,FALSE)</f>
        <v>0</v>
      </c>
      <c r="BL10" s="64">
        <f>VLOOKUP(Vastaukset_vaihteet!BK18,Valikot!$Q$57:$S$60,3,FALSE)</f>
        <v>0</v>
      </c>
      <c r="BM10" s="64">
        <f>VLOOKUP(Vastaukset_vaihteet!BL18,Valikot!$Q$57:$S$60,3,FALSE)</f>
        <v>0</v>
      </c>
      <c r="BN10" s="64">
        <f>VLOOKUP(Vastaukset_vaihteet!BM18,Valikot!$Q$57:$S$60,3,FALSE)</f>
        <v>0</v>
      </c>
      <c r="BO10" s="64">
        <f>VLOOKUP(Vastaukset_vaihteet!BN18,Valikot!$Q$57:$S$60,3,FALSE)</f>
        <v>0</v>
      </c>
      <c r="BP10" s="64">
        <f>VLOOKUP(Vastaukset_vaihteet!BO18,Valikot!$Q$57:$S$60,3,FALSE)</f>
        <v>0</v>
      </c>
      <c r="BQ10" s="64">
        <f>VLOOKUP(Vastaukset_vaihteet!BP18,Valikot!$Q$57:$S$60,3,FALSE)</f>
        <v>0</v>
      </c>
      <c r="BR10" s="64">
        <f>VLOOKUP(Vastaukset_vaihteet!BQ18,Valikot!$Q$57:$S$60,3,FALSE)</f>
        <v>0</v>
      </c>
      <c r="BS10" s="64">
        <f>VLOOKUP(Vastaukset_vaihteet!BR18,Valikot!$Q$57:$S$60,3,FALSE)</f>
        <v>0</v>
      </c>
      <c r="BT10" s="64">
        <f>VLOOKUP(Vastaukset_vaihteet!BS18,Valikot!$Q$57:$S$60,3,FALSE)</f>
        <v>0</v>
      </c>
      <c r="BU10" s="64">
        <f>VLOOKUP(Vastaukset_vaihteet!BT18,Valikot!$Q$57:$S$60,3,FALSE)</f>
        <v>0</v>
      </c>
      <c r="BV10" s="64">
        <f>VLOOKUP(Vastaukset_vaihteet!BU18,Valikot!$Q$57:$S$60,3,FALSE)</f>
        <v>0</v>
      </c>
      <c r="BW10" s="64">
        <f>VLOOKUP(Vastaukset_vaihteet!BV18,Valikot!$Q$57:$S$60,3,FALSE)</f>
        <v>0</v>
      </c>
      <c r="BX10" s="64">
        <f>VLOOKUP(Vastaukset_vaihteet!BW18,Valikot!$Q$57:$S$60,3,FALSE)</f>
        <v>0</v>
      </c>
      <c r="BY10" s="64">
        <f>VLOOKUP(Vastaukset_vaihteet!BX18,Valikot!$Q$57:$S$60,3,FALSE)</f>
        <v>0</v>
      </c>
      <c r="BZ10" s="64">
        <f>VLOOKUP(Vastaukset_vaihteet!BY18,Valikot!$Q$57:$S$60,3,FALSE)</f>
        <v>0</v>
      </c>
      <c r="CA10" s="64">
        <f>VLOOKUP(Vastaukset_vaihteet!BZ18,Valikot!$Q$57:$S$60,3,FALSE)</f>
        <v>0</v>
      </c>
      <c r="CB10" s="64">
        <f>VLOOKUP(Vastaukset_vaihteet!CA18,Valikot!$Q$57:$S$60,3,FALSE)</f>
        <v>0</v>
      </c>
    </row>
    <row r="11" spans="1:104" x14ac:dyDescent="0.25">
      <c r="B11" s="99"/>
      <c r="C11" s="67"/>
      <c r="D11" s="54" t="s">
        <v>212</v>
      </c>
      <c r="E11" s="86">
        <f>SUM(E5:E10)</f>
        <v>1.0000000000000002</v>
      </c>
      <c r="F11" s="64">
        <f>$E$5*F5+$E$6*F6+$E$7*F7+$E$8*F8+$E$9*F9+$E$10*F10</f>
        <v>0</v>
      </c>
      <c r="G11" s="64">
        <f t="shared" ref="G11:Y11" si="0">$E$5*G5+$E$6*G6+$E$7*G7+$E$8*G8+$E$9*G9+$E$10*G10</f>
        <v>0</v>
      </c>
      <c r="H11" s="64">
        <f t="shared" si="0"/>
        <v>0</v>
      </c>
      <c r="I11" s="64">
        <f t="shared" si="0"/>
        <v>0</v>
      </c>
      <c r="J11" s="64">
        <f t="shared" si="0"/>
        <v>0</v>
      </c>
      <c r="K11" s="64">
        <f t="shared" si="0"/>
        <v>0</v>
      </c>
      <c r="L11" s="64">
        <f t="shared" si="0"/>
        <v>0</v>
      </c>
      <c r="M11" s="64">
        <f t="shared" si="0"/>
        <v>0</v>
      </c>
      <c r="N11" s="64">
        <f t="shared" si="0"/>
        <v>0</v>
      </c>
      <c r="O11" s="64">
        <f t="shared" si="0"/>
        <v>0</v>
      </c>
      <c r="P11" s="64">
        <f t="shared" si="0"/>
        <v>0</v>
      </c>
      <c r="Q11" s="64">
        <f t="shared" si="0"/>
        <v>0</v>
      </c>
      <c r="R11" s="64">
        <f t="shared" si="0"/>
        <v>0</v>
      </c>
      <c r="S11" s="64">
        <f t="shared" si="0"/>
        <v>0</v>
      </c>
      <c r="T11" s="64">
        <f t="shared" si="0"/>
        <v>0</v>
      </c>
      <c r="U11" s="64">
        <f t="shared" si="0"/>
        <v>0</v>
      </c>
      <c r="V11" s="64">
        <f t="shared" si="0"/>
        <v>0</v>
      </c>
      <c r="W11" s="64">
        <f t="shared" si="0"/>
        <v>0</v>
      </c>
      <c r="X11" s="64">
        <f t="shared" si="0"/>
        <v>0</v>
      </c>
      <c r="Y11" s="64">
        <f t="shared" si="0"/>
        <v>0</v>
      </c>
      <c r="Z11" s="64">
        <f t="shared" ref="Z11:CB11" si="1">$E$5*Z5+$E$6*Z6+$E$7*Z7+$E$8*Z8+$E$9*Z9+$E$10*Z10</f>
        <v>0</v>
      </c>
      <c r="AA11" s="64">
        <f t="shared" si="1"/>
        <v>0</v>
      </c>
      <c r="AB11" s="64">
        <f t="shared" si="1"/>
        <v>0</v>
      </c>
      <c r="AC11" s="64">
        <f t="shared" si="1"/>
        <v>0</v>
      </c>
      <c r="AD11" s="64">
        <f t="shared" si="1"/>
        <v>0</v>
      </c>
      <c r="AE11" s="64">
        <f t="shared" si="1"/>
        <v>0</v>
      </c>
      <c r="AF11" s="64">
        <f t="shared" si="1"/>
        <v>0</v>
      </c>
      <c r="AG11" s="64">
        <f t="shared" si="1"/>
        <v>0</v>
      </c>
      <c r="AH11" s="64">
        <f t="shared" si="1"/>
        <v>0</v>
      </c>
      <c r="AI11" s="64">
        <f t="shared" si="1"/>
        <v>0</v>
      </c>
      <c r="AJ11" s="64">
        <f t="shared" si="1"/>
        <v>0</v>
      </c>
      <c r="AK11" s="64">
        <f t="shared" si="1"/>
        <v>0</v>
      </c>
      <c r="AL11" s="64">
        <f t="shared" si="1"/>
        <v>0</v>
      </c>
      <c r="AM11" s="64">
        <f t="shared" si="1"/>
        <v>0</v>
      </c>
      <c r="AN11" s="64">
        <f t="shared" si="1"/>
        <v>0</v>
      </c>
      <c r="AO11" s="64">
        <f t="shared" si="1"/>
        <v>0</v>
      </c>
      <c r="AP11" s="64">
        <f t="shared" si="1"/>
        <v>0</v>
      </c>
      <c r="AQ11" s="64">
        <f t="shared" si="1"/>
        <v>0</v>
      </c>
      <c r="AR11" s="64">
        <f t="shared" si="1"/>
        <v>0</v>
      </c>
      <c r="AS11" s="64">
        <f t="shared" si="1"/>
        <v>0</v>
      </c>
      <c r="AT11" s="64">
        <f t="shared" si="1"/>
        <v>0</v>
      </c>
      <c r="AU11" s="64">
        <f t="shared" si="1"/>
        <v>0</v>
      </c>
      <c r="AV11" s="64">
        <f t="shared" si="1"/>
        <v>0</v>
      </c>
      <c r="AW11" s="64">
        <f t="shared" si="1"/>
        <v>0</v>
      </c>
      <c r="AX11" s="64">
        <f t="shared" si="1"/>
        <v>0</v>
      </c>
      <c r="AY11" s="64">
        <f t="shared" si="1"/>
        <v>0</v>
      </c>
      <c r="AZ11" s="64">
        <f t="shared" si="1"/>
        <v>0</v>
      </c>
      <c r="BA11" s="64">
        <f t="shared" si="1"/>
        <v>0</v>
      </c>
      <c r="BB11" s="64">
        <f t="shared" si="1"/>
        <v>0</v>
      </c>
      <c r="BC11" s="64">
        <f t="shared" si="1"/>
        <v>0</v>
      </c>
      <c r="BD11" s="64">
        <f t="shared" si="1"/>
        <v>0</v>
      </c>
      <c r="BE11" s="64">
        <f t="shared" si="1"/>
        <v>0</v>
      </c>
      <c r="BF11" s="64">
        <f t="shared" si="1"/>
        <v>0</v>
      </c>
      <c r="BG11" s="64">
        <f t="shared" si="1"/>
        <v>0</v>
      </c>
      <c r="BH11" s="64">
        <f t="shared" si="1"/>
        <v>0</v>
      </c>
      <c r="BI11" s="64">
        <f t="shared" si="1"/>
        <v>0</v>
      </c>
      <c r="BJ11" s="64">
        <f t="shared" si="1"/>
        <v>0</v>
      </c>
      <c r="BK11" s="64">
        <f t="shared" si="1"/>
        <v>0</v>
      </c>
      <c r="BL11" s="64">
        <f t="shared" si="1"/>
        <v>0</v>
      </c>
      <c r="BM11" s="64">
        <f t="shared" si="1"/>
        <v>0</v>
      </c>
      <c r="BN11" s="64">
        <f t="shared" si="1"/>
        <v>0</v>
      </c>
      <c r="BO11" s="64">
        <f t="shared" si="1"/>
        <v>0</v>
      </c>
      <c r="BP11" s="64">
        <f t="shared" si="1"/>
        <v>0</v>
      </c>
      <c r="BQ11" s="64">
        <f t="shared" si="1"/>
        <v>0</v>
      </c>
      <c r="BR11" s="64">
        <f t="shared" si="1"/>
        <v>0</v>
      </c>
      <c r="BS11" s="64">
        <f t="shared" si="1"/>
        <v>0</v>
      </c>
      <c r="BT11" s="64">
        <f t="shared" si="1"/>
        <v>0</v>
      </c>
      <c r="BU11" s="64">
        <f t="shared" si="1"/>
        <v>0</v>
      </c>
      <c r="BV11" s="64">
        <f t="shared" si="1"/>
        <v>0</v>
      </c>
      <c r="BW11" s="64">
        <f t="shared" si="1"/>
        <v>0</v>
      </c>
      <c r="BX11" s="64">
        <f t="shared" si="1"/>
        <v>0</v>
      </c>
      <c r="BY11" s="64">
        <f t="shared" si="1"/>
        <v>0</v>
      </c>
      <c r="BZ11" s="64">
        <f t="shared" si="1"/>
        <v>0</v>
      </c>
      <c r="CA11" s="64">
        <f t="shared" si="1"/>
        <v>0</v>
      </c>
      <c r="CB11" s="64">
        <f t="shared" si="1"/>
        <v>0</v>
      </c>
    </row>
    <row r="12" spans="1:104" x14ac:dyDescent="0.25">
      <c r="D12" s="71"/>
    </row>
    <row r="13" spans="1:104" x14ac:dyDescent="0.25">
      <c r="B13" s="51" t="s">
        <v>266</v>
      </c>
      <c r="D13" s="51"/>
      <c r="E13" s="87" t="s">
        <v>221</v>
      </c>
    </row>
    <row r="14" spans="1:104" x14ac:dyDescent="0.25">
      <c r="E14" s="65" t="s">
        <v>211</v>
      </c>
      <c r="F14" s="66" t="str">
        <f>Syöttötiedot_vaihteet!E3</f>
        <v>Vaihde 1</v>
      </c>
      <c r="G14" s="66" t="str">
        <f>Syöttötiedot_vaihteet!F3</f>
        <v>Vaihde 2</v>
      </c>
      <c r="H14" s="66" t="str">
        <f>Syöttötiedot_vaihteet!G3</f>
        <v>Vaihde 3</v>
      </c>
      <c r="I14" s="66" t="str">
        <f>Syöttötiedot_vaihteet!H3</f>
        <v>Vaihde 4</v>
      </c>
      <c r="J14" s="66" t="str">
        <f>Syöttötiedot_vaihteet!I3</f>
        <v>Vaihde 5</v>
      </c>
      <c r="K14" s="66" t="str">
        <f>Syöttötiedot_vaihteet!J3</f>
        <v>Vaihde 6</v>
      </c>
      <c r="L14" s="66" t="str">
        <f>Syöttötiedot_vaihteet!K3</f>
        <v>Vaihde 7</v>
      </c>
      <c r="M14" s="66" t="str">
        <f>Syöttötiedot_vaihteet!L3</f>
        <v>Vaihde 8</v>
      </c>
      <c r="N14" s="66" t="str">
        <f>Syöttötiedot_vaihteet!M3</f>
        <v>Vaihde 9</v>
      </c>
      <c r="O14" s="66" t="str">
        <f>Syöttötiedot_vaihteet!N3</f>
        <v>Vaihde 10</v>
      </c>
      <c r="P14" s="66" t="str">
        <f>Syöttötiedot_vaihteet!O3</f>
        <v>Vaihde 11</v>
      </c>
      <c r="Q14" s="66" t="str">
        <f>Syöttötiedot_vaihteet!P3</f>
        <v>Vaihde 12</v>
      </c>
      <c r="R14" s="66" t="str">
        <f>Syöttötiedot_vaihteet!Q3</f>
        <v>Vaihde 13</v>
      </c>
      <c r="S14" s="66" t="str">
        <f>Syöttötiedot_vaihteet!R3</f>
        <v>Vaihde 14</v>
      </c>
      <c r="T14" s="66" t="str">
        <f>Syöttötiedot_vaihteet!S3</f>
        <v>Vaihde 15</v>
      </c>
      <c r="U14" s="66" t="str">
        <f>Syöttötiedot_vaihteet!T3</f>
        <v>Vaihde 16</v>
      </c>
      <c r="V14" s="66" t="str">
        <f>Syöttötiedot_vaihteet!U3</f>
        <v>Vaihde 17</v>
      </c>
      <c r="W14" s="66" t="str">
        <f>Syöttötiedot_vaihteet!V3</f>
        <v>Vaihde 18</v>
      </c>
      <c r="X14" s="66" t="str">
        <f>Syöttötiedot_vaihteet!W3</f>
        <v>Vaihde 19</v>
      </c>
      <c r="Y14" s="66" t="str">
        <f>Syöttötiedot_vaihteet!X3</f>
        <v>Vaihde 20</v>
      </c>
      <c r="Z14" s="66" t="str">
        <f>Syöttötiedot_vaihteet!Y3</f>
        <v>Vaihde 21</v>
      </c>
      <c r="AA14" s="66" t="str">
        <f>Syöttötiedot_vaihteet!Z3</f>
        <v>Vaihde 22</v>
      </c>
      <c r="AB14" s="66" t="str">
        <f>Syöttötiedot_vaihteet!AA3</f>
        <v>Vaihde 23</v>
      </c>
      <c r="AC14" s="66" t="str">
        <f>Syöttötiedot_vaihteet!AB3</f>
        <v>Vaihde 24</v>
      </c>
      <c r="AD14" s="66" t="str">
        <f>Syöttötiedot_vaihteet!AC3</f>
        <v>Vaihde 25</v>
      </c>
      <c r="AE14" s="66" t="str">
        <f>Syöttötiedot_vaihteet!AD3</f>
        <v>Vaihde 26</v>
      </c>
      <c r="AF14" s="66" t="str">
        <f>Syöttötiedot_vaihteet!AE3</f>
        <v>Vaihde 27</v>
      </c>
      <c r="AG14" s="66" t="str">
        <f>Syöttötiedot_vaihteet!AF3</f>
        <v>Vaihde 28</v>
      </c>
      <c r="AH14" s="66" t="str">
        <f>Syöttötiedot_vaihteet!AG3</f>
        <v>Vaihde 29</v>
      </c>
      <c r="AI14" s="66" t="str">
        <f>Syöttötiedot_vaihteet!AH3</f>
        <v>Vaihde 30</v>
      </c>
      <c r="AJ14" s="66" t="str">
        <f>Syöttötiedot_vaihteet!AI3</f>
        <v>Vaihde 31</v>
      </c>
      <c r="AK14" s="66" t="str">
        <f>Syöttötiedot_vaihteet!AJ3</f>
        <v>Vaihde 32</v>
      </c>
      <c r="AL14" s="66" t="str">
        <f>Syöttötiedot_vaihteet!AK3</f>
        <v>Vaihde 33</v>
      </c>
      <c r="AM14" s="66" t="str">
        <f>Syöttötiedot_vaihteet!AL3</f>
        <v>Vaihde 34</v>
      </c>
      <c r="AN14" s="66" t="str">
        <f>Syöttötiedot_vaihteet!AM3</f>
        <v>Vaihde 35</v>
      </c>
      <c r="AO14" s="66" t="str">
        <f>Syöttötiedot_vaihteet!AN3</f>
        <v>Vaihde 36</v>
      </c>
      <c r="AP14" s="66" t="str">
        <f>Syöttötiedot_vaihteet!AO3</f>
        <v>Vaihde 37</v>
      </c>
      <c r="AQ14" s="66" t="str">
        <f>Syöttötiedot_vaihteet!AP3</f>
        <v>Vaihde 38</v>
      </c>
      <c r="AR14" s="66" t="str">
        <f>Syöttötiedot_vaihteet!AQ3</f>
        <v>Vaihde 39</v>
      </c>
      <c r="AS14" s="66" t="str">
        <f>Syöttötiedot_vaihteet!AR3</f>
        <v>Vaihde 40</v>
      </c>
      <c r="AT14" s="66" t="str">
        <f>Syöttötiedot_vaihteet!AS3</f>
        <v>Vaihde 41</v>
      </c>
      <c r="AU14" s="66" t="str">
        <f>Syöttötiedot_vaihteet!AT3</f>
        <v>Vaihde 42</v>
      </c>
      <c r="AV14" s="66" t="str">
        <f>Syöttötiedot_vaihteet!AU3</f>
        <v>Vaihde 43</v>
      </c>
      <c r="AW14" s="66" t="str">
        <f>Syöttötiedot_vaihteet!AV3</f>
        <v>Vaihde 44</v>
      </c>
      <c r="AX14" s="66" t="str">
        <f>Syöttötiedot_vaihteet!AW3</f>
        <v>Vaihde 45</v>
      </c>
      <c r="AY14" s="66" t="str">
        <f>Syöttötiedot_vaihteet!AX3</f>
        <v>Vaihde 46</v>
      </c>
      <c r="AZ14" s="66" t="str">
        <f>Syöttötiedot_vaihteet!AY3</f>
        <v>Vaihde 47</v>
      </c>
      <c r="BA14" s="66" t="str">
        <f>Syöttötiedot_vaihteet!AZ3</f>
        <v>Vaihde 48</v>
      </c>
      <c r="BB14" s="66" t="str">
        <f>Syöttötiedot_vaihteet!BA3</f>
        <v>Vaihde 49</v>
      </c>
      <c r="BC14" s="66" t="str">
        <f>Syöttötiedot_vaihteet!BB3</f>
        <v>Vaihde 50</v>
      </c>
      <c r="BD14" s="66" t="str">
        <f>Syöttötiedot_vaihteet!BC3</f>
        <v>Vaihde 51</v>
      </c>
      <c r="BE14" s="66" t="str">
        <f>Syöttötiedot_vaihteet!BD3</f>
        <v>Vaihde 52</v>
      </c>
      <c r="BF14" s="66" t="str">
        <f>Syöttötiedot_vaihteet!BE3</f>
        <v>Vaihde 53</v>
      </c>
      <c r="BG14" s="66" t="str">
        <f>Syöttötiedot_vaihteet!BF3</f>
        <v>Vaihde 54</v>
      </c>
      <c r="BH14" s="66" t="str">
        <f>Syöttötiedot_vaihteet!BG3</f>
        <v>Vaihde 55</v>
      </c>
      <c r="BI14" s="66" t="str">
        <f>Syöttötiedot_vaihteet!BH3</f>
        <v>Vaihde 56</v>
      </c>
      <c r="BJ14" s="66" t="str">
        <f>Syöttötiedot_vaihteet!BI3</f>
        <v>Vaihde 57</v>
      </c>
      <c r="BK14" s="66" t="str">
        <f>Syöttötiedot_vaihteet!BJ3</f>
        <v>Vaihde 58</v>
      </c>
      <c r="BL14" s="66" t="str">
        <f>Syöttötiedot_vaihteet!BK3</f>
        <v>Vaihde 59</v>
      </c>
      <c r="BM14" s="66" t="str">
        <f>Syöttötiedot_vaihteet!BL3</f>
        <v>Vaihde 60</v>
      </c>
      <c r="BN14" s="66" t="str">
        <f>Syöttötiedot_vaihteet!BM3</f>
        <v>Vaihde 61</v>
      </c>
      <c r="BO14" s="66" t="str">
        <f>Syöttötiedot_vaihteet!BN3</f>
        <v>Vaihde 62</v>
      </c>
      <c r="BP14" s="66" t="str">
        <f>Syöttötiedot_vaihteet!BO3</f>
        <v>Vaihde 63</v>
      </c>
      <c r="BQ14" s="66" t="str">
        <f>Syöttötiedot_vaihteet!BP3</f>
        <v>Vaihde 64</v>
      </c>
      <c r="BR14" s="66" t="str">
        <f>Syöttötiedot_vaihteet!BQ3</f>
        <v>Vaihde 65</v>
      </c>
      <c r="BS14" s="66" t="str">
        <f>Syöttötiedot_vaihteet!BR3</f>
        <v>Vaihde 66</v>
      </c>
      <c r="BT14" s="66" t="str">
        <f>Syöttötiedot_vaihteet!BS3</f>
        <v>Vaihde 67</v>
      </c>
      <c r="BU14" s="66" t="str">
        <f>Syöttötiedot_vaihteet!BT3</f>
        <v>Vaihde 68</v>
      </c>
      <c r="BV14" s="66" t="str">
        <f>Syöttötiedot_vaihteet!BU3</f>
        <v>Vaihde 69</v>
      </c>
      <c r="BW14" s="66" t="str">
        <f>Syöttötiedot_vaihteet!BV3</f>
        <v>Vaihde 70</v>
      </c>
      <c r="BX14" s="66" t="str">
        <f>Syöttötiedot_vaihteet!BW3</f>
        <v>Vaihde 71</v>
      </c>
      <c r="BY14" s="66" t="str">
        <f>Syöttötiedot_vaihteet!BX3</f>
        <v>Vaihde 72</v>
      </c>
      <c r="BZ14" s="66" t="str">
        <f>Syöttötiedot_vaihteet!BY3</f>
        <v>Vaihde 73</v>
      </c>
      <c r="CA14" s="66" t="str">
        <f>Syöttötiedot_vaihteet!BZ3</f>
        <v>Vaihde 74</v>
      </c>
      <c r="CB14" s="66" t="str">
        <f>Syöttötiedot_vaihteet!CA3</f>
        <v>Vaihde 75</v>
      </c>
    </row>
    <row r="15" spans="1:104" ht="13.2" customHeight="1" x14ac:dyDescent="0.25">
      <c r="A15" s="87"/>
      <c r="B15" s="208" t="s">
        <v>268</v>
      </c>
      <c r="C15" s="207" t="s">
        <v>126</v>
      </c>
      <c r="D15" s="54" t="s">
        <v>191</v>
      </c>
      <c r="E15" s="105">
        <v>0.5</v>
      </c>
      <c r="F15" s="64">
        <f>VLOOKUP(Vastaukset_vaihteet!E$8,Valikot!$M$6:$O$9,3,FALSE)</f>
        <v>0</v>
      </c>
      <c r="G15" s="64">
        <f>VLOOKUP(Vastaukset_vaihteet!F$8,Valikot!$M$6:$O$9,3,FALSE)</f>
        <v>0</v>
      </c>
      <c r="H15" s="64">
        <f>VLOOKUP(Vastaukset_vaihteet!G$8,Valikot!$M$6:$O$9,3,FALSE)</f>
        <v>0</v>
      </c>
      <c r="I15" s="64">
        <f>VLOOKUP(Vastaukset_vaihteet!H$8,Valikot!$M$6:$O$9,3,FALSE)</f>
        <v>0</v>
      </c>
      <c r="J15" s="64">
        <f>VLOOKUP(Vastaukset_vaihteet!I$8,Valikot!$M$6:$O$9,3,FALSE)</f>
        <v>0</v>
      </c>
      <c r="K15" s="64">
        <f>VLOOKUP(Vastaukset_vaihteet!J$8,Valikot!$M$6:$O$9,3,FALSE)</f>
        <v>0</v>
      </c>
      <c r="L15" s="64">
        <f>VLOOKUP(Vastaukset_vaihteet!K$8,Valikot!$M$6:$O$9,3,FALSE)</f>
        <v>0</v>
      </c>
      <c r="M15" s="64">
        <f>VLOOKUP(Vastaukset_vaihteet!L$8,Valikot!$M$6:$O$9,3,FALSE)</f>
        <v>0</v>
      </c>
      <c r="N15" s="64">
        <f>VLOOKUP(Vastaukset_vaihteet!M$8,Valikot!$M$6:$O$9,3,FALSE)</f>
        <v>0</v>
      </c>
      <c r="O15" s="64">
        <f>VLOOKUP(Vastaukset_vaihteet!N$8,Valikot!$M$6:$O$9,3,FALSE)</f>
        <v>0</v>
      </c>
      <c r="P15" s="64">
        <f>VLOOKUP(Vastaukset_vaihteet!O$8,Valikot!$M$6:$O$9,3,FALSE)</f>
        <v>0</v>
      </c>
      <c r="Q15" s="64">
        <f>VLOOKUP(Vastaukset_vaihteet!P$8,Valikot!$M$6:$O$9,3,FALSE)</f>
        <v>0</v>
      </c>
      <c r="R15" s="64">
        <f>VLOOKUP(Vastaukset_vaihteet!Q$8,Valikot!$M$6:$O$9,3,FALSE)</f>
        <v>0</v>
      </c>
      <c r="S15" s="64">
        <f>VLOOKUP(Vastaukset_vaihteet!R$8,Valikot!$M$6:$O$9,3,FALSE)</f>
        <v>0</v>
      </c>
      <c r="T15" s="64">
        <f>VLOOKUP(Vastaukset_vaihteet!S$8,Valikot!$M$6:$O$9,3,FALSE)</f>
        <v>0</v>
      </c>
      <c r="U15" s="64">
        <f>VLOOKUP(Vastaukset_vaihteet!T$8,Valikot!$M$6:$O$9,3,FALSE)</f>
        <v>0</v>
      </c>
      <c r="V15" s="64">
        <f>VLOOKUP(Vastaukset_vaihteet!U$8,Valikot!$M$6:$O$9,3,FALSE)</f>
        <v>0</v>
      </c>
      <c r="W15" s="64">
        <f>VLOOKUP(Vastaukset_vaihteet!V$8,Valikot!$M$6:$O$9,3,FALSE)</f>
        <v>0</v>
      </c>
      <c r="X15" s="64">
        <f>VLOOKUP(Vastaukset_vaihteet!W$8,Valikot!$M$6:$O$9,3,FALSE)</f>
        <v>0</v>
      </c>
      <c r="Y15" s="64">
        <f>VLOOKUP(Vastaukset_vaihteet!X$8,Valikot!$M$6:$O$9,3,FALSE)</f>
        <v>0</v>
      </c>
      <c r="Z15" s="64">
        <f>VLOOKUP(Vastaukset_vaihteet!Y$8,Valikot!$M$6:$O$9,3,FALSE)</f>
        <v>0</v>
      </c>
      <c r="AA15" s="64">
        <f>VLOOKUP(Vastaukset_vaihteet!Z$8,Valikot!$M$6:$O$9,3,FALSE)</f>
        <v>0</v>
      </c>
      <c r="AB15" s="64">
        <f>VLOOKUP(Vastaukset_vaihteet!AA$8,Valikot!$M$6:$O$9,3,FALSE)</f>
        <v>0</v>
      </c>
      <c r="AC15" s="64">
        <f>VLOOKUP(Vastaukset_vaihteet!AB$8,Valikot!$M$6:$O$9,3,FALSE)</f>
        <v>0</v>
      </c>
      <c r="AD15" s="64">
        <f>VLOOKUP(Vastaukset_vaihteet!AC$8,Valikot!$M$6:$O$9,3,FALSE)</f>
        <v>0</v>
      </c>
      <c r="AE15" s="64">
        <f>VLOOKUP(Vastaukset_vaihteet!AD$8,Valikot!$M$6:$O$9,3,FALSE)</f>
        <v>0</v>
      </c>
      <c r="AF15" s="64">
        <f>VLOOKUP(Vastaukset_vaihteet!AE$8,Valikot!$M$6:$O$9,3,FALSE)</f>
        <v>0</v>
      </c>
      <c r="AG15" s="64">
        <f>VLOOKUP(Vastaukset_vaihteet!AF$8,Valikot!$M$6:$O$9,3,FALSE)</f>
        <v>0</v>
      </c>
      <c r="AH15" s="64">
        <f>VLOOKUP(Vastaukset_vaihteet!AG$8,Valikot!$M$6:$O$9,3,FALSE)</f>
        <v>0</v>
      </c>
      <c r="AI15" s="64">
        <f>VLOOKUP(Vastaukset_vaihteet!AH$8,Valikot!$M$6:$O$9,3,FALSE)</f>
        <v>0</v>
      </c>
      <c r="AJ15" s="64">
        <f>VLOOKUP(Vastaukset_vaihteet!AI$8,Valikot!$M$6:$O$9,3,FALSE)</f>
        <v>0</v>
      </c>
      <c r="AK15" s="64">
        <f>VLOOKUP(Vastaukset_vaihteet!AJ$8,Valikot!$M$6:$O$9,3,FALSE)</f>
        <v>0</v>
      </c>
      <c r="AL15" s="64">
        <f>VLOOKUP(Vastaukset_vaihteet!AK$8,Valikot!$M$6:$O$9,3,FALSE)</f>
        <v>0</v>
      </c>
      <c r="AM15" s="64">
        <f>VLOOKUP(Vastaukset_vaihteet!AL$8,Valikot!$M$6:$O$9,3,FALSE)</f>
        <v>0</v>
      </c>
      <c r="AN15" s="64">
        <f>VLOOKUP(Vastaukset_vaihteet!AM$8,Valikot!$M$6:$O$9,3,FALSE)</f>
        <v>0</v>
      </c>
      <c r="AO15" s="64">
        <f>VLOOKUP(Vastaukset_vaihteet!AN$8,Valikot!$M$6:$O$9,3,FALSE)</f>
        <v>0</v>
      </c>
      <c r="AP15" s="64">
        <f>VLOOKUP(Vastaukset_vaihteet!AO$8,Valikot!$M$6:$O$9,3,FALSE)</f>
        <v>0</v>
      </c>
      <c r="AQ15" s="64">
        <f>VLOOKUP(Vastaukset_vaihteet!AP$8,Valikot!$M$6:$O$9,3,FALSE)</f>
        <v>0</v>
      </c>
      <c r="AR15" s="64">
        <f>VLOOKUP(Vastaukset_vaihteet!AQ$8,Valikot!$M$6:$O$9,3,FALSE)</f>
        <v>0</v>
      </c>
      <c r="AS15" s="64">
        <f>VLOOKUP(Vastaukset_vaihteet!AR$8,Valikot!$M$6:$O$9,3,FALSE)</f>
        <v>0</v>
      </c>
      <c r="AT15" s="64">
        <f>VLOOKUP(Vastaukset_vaihteet!AS$8,Valikot!$M$6:$O$9,3,FALSE)</f>
        <v>0</v>
      </c>
      <c r="AU15" s="64">
        <f>VLOOKUP(Vastaukset_vaihteet!AT$8,Valikot!$M$6:$O$9,3,FALSE)</f>
        <v>0</v>
      </c>
      <c r="AV15" s="64">
        <f>VLOOKUP(Vastaukset_vaihteet!AU$8,Valikot!$M$6:$O$9,3,FALSE)</f>
        <v>0</v>
      </c>
      <c r="AW15" s="64">
        <f>VLOOKUP(Vastaukset_vaihteet!AV$8,Valikot!$M$6:$O$9,3,FALSE)</f>
        <v>0</v>
      </c>
      <c r="AX15" s="64">
        <f>VLOOKUP(Vastaukset_vaihteet!AW$8,Valikot!$M$6:$O$9,3,FALSE)</f>
        <v>0</v>
      </c>
      <c r="AY15" s="64">
        <f>VLOOKUP(Vastaukset_vaihteet!AX$8,Valikot!$M$6:$O$9,3,FALSE)</f>
        <v>0</v>
      </c>
      <c r="AZ15" s="64">
        <f>VLOOKUP(Vastaukset_vaihteet!AY$8,Valikot!$M$6:$O$9,3,FALSE)</f>
        <v>0</v>
      </c>
      <c r="BA15" s="64">
        <f>VLOOKUP(Vastaukset_vaihteet!AZ$8,Valikot!$M$6:$O$9,3,FALSE)</f>
        <v>0</v>
      </c>
      <c r="BB15" s="64">
        <f>VLOOKUP(Vastaukset_vaihteet!BA$8,Valikot!$M$6:$O$9,3,FALSE)</f>
        <v>0</v>
      </c>
      <c r="BC15" s="64">
        <f>VLOOKUP(Vastaukset_vaihteet!BB$8,Valikot!$M$6:$O$9,3,FALSE)</f>
        <v>0</v>
      </c>
      <c r="BD15" s="64">
        <f>VLOOKUP(Vastaukset_vaihteet!BC$8,Valikot!$M$6:$O$9,3,FALSE)</f>
        <v>0</v>
      </c>
      <c r="BE15" s="64">
        <f>VLOOKUP(Vastaukset_vaihteet!BD$8,Valikot!$M$6:$O$9,3,FALSE)</f>
        <v>0</v>
      </c>
      <c r="BF15" s="64">
        <f>VLOOKUP(Vastaukset_vaihteet!BE$8,Valikot!$M$6:$O$9,3,FALSE)</f>
        <v>0</v>
      </c>
      <c r="BG15" s="64">
        <f>VLOOKUP(Vastaukset_vaihteet!BF$8,Valikot!$M$6:$O$9,3,FALSE)</f>
        <v>0</v>
      </c>
      <c r="BH15" s="64">
        <f>VLOOKUP(Vastaukset_vaihteet!BG$8,Valikot!$M$6:$O$9,3,FALSE)</f>
        <v>0</v>
      </c>
      <c r="BI15" s="64">
        <f>VLOOKUP(Vastaukset_vaihteet!BH$8,Valikot!$M$6:$O$9,3,FALSE)</f>
        <v>0</v>
      </c>
      <c r="BJ15" s="64">
        <f>VLOOKUP(Vastaukset_vaihteet!BI$8,Valikot!$M$6:$O$9,3,FALSE)</f>
        <v>0</v>
      </c>
      <c r="BK15" s="64">
        <f>VLOOKUP(Vastaukset_vaihteet!BJ$8,Valikot!$M$6:$O$9,3,FALSE)</f>
        <v>0</v>
      </c>
      <c r="BL15" s="64">
        <f>VLOOKUP(Vastaukset_vaihteet!BK$8,Valikot!$M$6:$O$9,3,FALSE)</f>
        <v>0</v>
      </c>
      <c r="BM15" s="64">
        <f>VLOOKUP(Vastaukset_vaihteet!BL$8,Valikot!$M$6:$O$9,3,FALSE)</f>
        <v>0</v>
      </c>
      <c r="BN15" s="64">
        <f>VLOOKUP(Vastaukset_vaihteet!BM$8,Valikot!$M$6:$O$9,3,FALSE)</f>
        <v>0</v>
      </c>
      <c r="BO15" s="64">
        <f>VLOOKUP(Vastaukset_vaihteet!BN$8,Valikot!$M$6:$O$9,3,FALSE)</f>
        <v>0</v>
      </c>
      <c r="BP15" s="64">
        <f>VLOOKUP(Vastaukset_vaihteet!BO$8,Valikot!$M$6:$O$9,3,FALSE)</f>
        <v>0</v>
      </c>
      <c r="BQ15" s="64">
        <f>VLOOKUP(Vastaukset_vaihteet!BP$8,Valikot!$M$6:$O$9,3,FALSE)</f>
        <v>0</v>
      </c>
      <c r="BR15" s="64">
        <f>VLOOKUP(Vastaukset_vaihteet!BQ$8,Valikot!$M$6:$O$9,3,FALSE)</f>
        <v>0</v>
      </c>
      <c r="BS15" s="64">
        <f>VLOOKUP(Vastaukset_vaihteet!BR$8,Valikot!$M$6:$O$9,3,FALSE)</f>
        <v>0</v>
      </c>
      <c r="BT15" s="64">
        <f>VLOOKUP(Vastaukset_vaihteet!BS$8,Valikot!$M$6:$O$9,3,FALSE)</f>
        <v>0</v>
      </c>
      <c r="BU15" s="64">
        <f>VLOOKUP(Vastaukset_vaihteet!BT$8,Valikot!$M$6:$O$9,3,FALSE)</f>
        <v>0</v>
      </c>
      <c r="BV15" s="64">
        <f>VLOOKUP(Vastaukset_vaihteet!BU$8,Valikot!$M$6:$O$9,3,FALSE)</f>
        <v>0</v>
      </c>
      <c r="BW15" s="64">
        <f>VLOOKUP(Vastaukset_vaihteet!BV$8,Valikot!$M$6:$O$9,3,FALSE)</f>
        <v>0</v>
      </c>
      <c r="BX15" s="64">
        <f>VLOOKUP(Vastaukset_vaihteet!BW$8,Valikot!$M$6:$O$9,3,FALSE)</f>
        <v>0</v>
      </c>
      <c r="BY15" s="64">
        <f>VLOOKUP(Vastaukset_vaihteet!BX$8,Valikot!$M$6:$O$9,3,FALSE)</f>
        <v>0</v>
      </c>
      <c r="BZ15" s="64">
        <f>VLOOKUP(Vastaukset_vaihteet!BY$8,Valikot!$M$6:$O$9,3,FALSE)</f>
        <v>0</v>
      </c>
      <c r="CA15" s="64">
        <f>VLOOKUP(Vastaukset_vaihteet!BZ$8,Valikot!$M$6:$O$9,3,FALSE)</f>
        <v>0</v>
      </c>
      <c r="CB15" s="64">
        <f>VLOOKUP(Vastaukset_vaihteet!CA$8,Valikot!$M$6:$O$9,3,FALSE)</f>
        <v>0</v>
      </c>
    </row>
    <row r="16" spans="1:104" x14ac:dyDescent="0.25">
      <c r="B16" s="208"/>
      <c r="C16" s="207"/>
      <c r="D16" s="54" t="s">
        <v>91</v>
      </c>
      <c r="E16" s="105">
        <v>0.25</v>
      </c>
      <c r="F16" s="64">
        <f>VLOOKUP(Vastaukset_vaihteet!E$9,Valikot!$H$14:$J$20,3,FALSE)</f>
        <v>0</v>
      </c>
      <c r="G16" s="64">
        <f>VLOOKUP(Vastaukset_vaihteet!F$9,Valikot!$H$14:$J$20,3,FALSE)</f>
        <v>0</v>
      </c>
      <c r="H16" s="64">
        <f>VLOOKUP(Vastaukset_vaihteet!G$9,Valikot!$H$14:$J$20,3,FALSE)</f>
        <v>0</v>
      </c>
      <c r="I16" s="64">
        <f>VLOOKUP(Vastaukset_vaihteet!H$9,Valikot!$H$14:$J$20,3,FALSE)</f>
        <v>0</v>
      </c>
      <c r="J16" s="64">
        <f>VLOOKUP(Vastaukset_vaihteet!I$9,Valikot!$H$14:$J$20,3,FALSE)</f>
        <v>0</v>
      </c>
      <c r="K16" s="64">
        <f>VLOOKUP(Vastaukset_vaihteet!J$9,Valikot!$H$14:$J$20,3,FALSE)</f>
        <v>0</v>
      </c>
      <c r="L16" s="64">
        <f>VLOOKUP(Vastaukset_vaihteet!K$9,Valikot!$H$14:$J$20,3,FALSE)</f>
        <v>0</v>
      </c>
      <c r="M16" s="64">
        <f>VLOOKUP(Vastaukset_vaihteet!L$9,Valikot!$H$14:$J$20,3,FALSE)</f>
        <v>0</v>
      </c>
      <c r="N16" s="64">
        <f>VLOOKUP(Vastaukset_vaihteet!M$9,Valikot!$H$14:$J$20,3,FALSE)</f>
        <v>0</v>
      </c>
      <c r="O16" s="64">
        <f>VLOOKUP(Vastaukset_vaihteet!N$9,Valikot!$H$14:$J$20,3,FALSE)</f>
        <v>0</v>
      </c>
      <c r="P16" s="64">
        <f>VLOOKUP(Vastaukset_vaihteet!O$9,Valikot!$H$14:$J$20,3,FALSE)</f>
        <v>0</v>
      </c>
      <c r="Q16" s="64">
        <f>VLOOKUP(Vastaukset_vaihteet!P$9,Valikot!$H$14:$J$20,3,FALSE)</f>
        <v>0</v>
      </c>
      <c r="R16" s="64">
        <f>VLOOKUP(Vastaukset_vaihteet!Q$9,Valikot!$H$14:$J$20,3,FALSE)</f>
        <v>0</v>
      </c>
      <c r="S16" s="64">
        <f>VLOOKUP(Vastaukset_vaihteet!R$9,Valikot!$H$14:$J$20,3,FALSE)</f>
        <v>0</v>
      </c>
      <c r="T16" s="64">
        <f>VLOOKUP(Vastaukset_vaihteet!S$9,Valikot!$H$14:$J$20,3,FALSE)</f>
        <v>0</v>
      </c>
      <c r="U16" s="64">
        <f>VLOOKUP(Vastaukset_vaihteet!T$9,Valikot!$H$14:$J$20,3,FALSE)</f>
        <v>0</v>
      </c>
      <c r="V16" s="64">
        <f>VLOOKUP(Vastaukset_vaihteet!U$9,Valikot!$H$14:$J$20,3,FALSE)</f>
        <v>0</v>
      </c>
      <c r="W16" s="64">
        <f>VLOOKUP(Vastaukset_vaihteet!V$9,Valikot!$H$14:$J$20,3,FALSE)</f>
        <v>0</v>
      </c>
      <c r="X16" s="64">
        <f>VLOOKUP(Vastaukset_vaihteet!W$9,Valikot!$H$14:$J$20,3,FALSE)</f>
        <v>0</v>
      </c>
      <c r="Y16" s="64">
        <f>VLOOKUP(Vastaukset_vaihteet!X$9,Valikot!$H$14:$J$20,3,FALSE)</f>
        <v>0</v>
      </c>
      <c r="Z16" s="64">
        <f>VLOOKUP(Vastaukset_vaihteet!Y$9,Valikot!$H$14:$J$20,3,FALSE)</f>
        <v>0</v>
      </c>
      <c r="AA16" s="64">
        <f>VLOOKUP(Vastaukset_vaihteet!Z$9,Valikot!$H$14:$J$20,3,FALSE)</f>
        <v>0</v>
      </c>
      <c r="AB16" s="64">
        <f>VLOOKUP(Vastaukset_vaihteet!AA$9,Valikot!$H$14:$J$20,3,FALSE)</f>
        <v>0</v>
      </c>
      <c r="AC16" s="64">
        <f>VLOOKUP(Vastaukset_vaihteet!AB$9,Valikot!$H$14:$J$20,3,FALSE)</f>
        <v>0</v>
      </c>
      <c r="AD16" s="64">
        <f>VLOOKUP(Vastaukset_vaihteet!AC$9,Valikot!$H$14:$J$20,3,FALSE)</f>
        <v>0</v>
      </c>
      <c r="AE16" s="64">
        <f>VLOOKUP(Vastaukset_vaihteet!AD$9,Valikot!$H$14:$J$20,3,FALSE)</f>
        <v>0</v>
      </c>
      <c r="AF16" s="64">
        <f>VLOOKUP(Vastaukset_vaihteet!AE$9,Valikot!$H$14:$J$20,3,FALSE)</f>
        <v>0</v>
      </c>
      <c r="AG16" s="64">
        <f>VLOOKUP(Vastaukset_vaihteet!AF$9,Valikot!$H$14:$J$20,3,FALSE)</f>
        <v>0</v>
      </c>
      <c r="AH16" s="64">
        <f>VLOOKUP(Vastaukset_vaihteet!AG$9,Valikot!$H$14:$J$20,3,FALSE)</f>
        <v>0</v>
      </c>
      <c r="AI16" s="64">
        <f>VLOOKUP(Vastaukset_vaihteet!AH$9,Valikot!$H$14:$J$20,3,FALSE)</f>
        <v>0</v>
      </c>
      <c r="AJ16" s="64">
        <f>VLOOKUP(Vastaukset_vaihteet!AI$9,Valikot!$H$14:$J$20,3,FALSE)</f>
        <v>0</v>
      </c>
      <c r="AK16" s="64">
        <f>VLOOKUP(Vastaukset_vaihteet!AJ$9,Valikot!$H$14:$J$20,3,FALSE)</f>
        <v>0</v>
      </c>
      <c r="AL16" s="64">
        <f>VLOOKUP(Vastaukset_vaihteet!AK$9,Valikot!$H$14:$J$20,3,FALSE)</f>
        <v>0</v>
      </c>
      <c r="AM16" s="64">
        <f>VLOOKUP(Vastaukset_vaihteet!AL$9,Valikot!$H$14:$J$20,3,FALSE)</f>
        <v>0</v>
      </c>
      <c r="AN16" s="64">
        <f>VLOOKUP(Vastaukset_vaihteet!AM$9,Valikot!$H$14:$J$20,3,FALSE)</f>
        <v>0</v>
      </c>
      <c r="AO16" s="64">
        <f>VLOOKUP(Vastaukset_vaihteet!AN$9,Valikot!$H$14:$J$20,3,FALSE)</f>
        <v>0</v>
      </c>
      <c r="AP16" s="64">
        <f>VLOOKUP(Vastaukset_vaihteet!AO$9,Valikot!$H$14:$J$20,3,FALSE)</f>
        <v>0</v>
      </c>
      <c r="AQ16" s="64">
        <f>VLOOKUP(Vastaukset_vaihteet!AP$9,Valikot!$H$14:$J$20,3,FALSE)</f>
        <v>0</v>
      </c>
      <c r="AR16" s="64">
        <f>VLOOKUP(Vastaukset_vaihteet!AQ$9,Valikot!$H$14:$J$20,3,FALSE)</f>
        <v>0</v>
      </c>
      <c r="AS16" s="64">
        <f>VLOOKUP(Vastaukset_vaihteet!AR$9,Valikot!$H$14:$J$20,3,FALSE)</f>
        <v>0</v>
      </c>
      <c r="AT16" s="64">
        <f>VLOOKUP(Vastaukset_vaihteet!AS$9,Valikot!$H$14:$J$20,3,FALSE)</f>
        <v>0</v>
      </c>
      <c r="AU16" s="64">
        <f>VLOOKUP(Vastaukset_vaihteet!AT$9,Valikot!$H$14:$J$20,3,FALSE)</f>
        <v>0</v>
      </c>
      <c r="AV16" s="64">
        <f>VLOOKUP(Vastaukset_vaihteet!AU$9,Valikot!$H$14:$J$20,3,FALSE)</f>
        <v>0</v>
      </c>
      <c r="AW16" s="64">
        <f>VLOOKUP(Vastaukset_vaihteet!AV$9,Valikot!$H$14:$J$20,3,FALSE)</f>
        <v>0</v>
      </c>
      <c r="AX16" s="64">
        <f>VLOOKUP(Vastaukset_vaihteet!AW$9,Valikot!$H$14:$J$20,3,FALSE)</f>
        <v>0</v>
      </c>
      <c r="AY16" s="64">
        <f>VLOOKUP(Vastaukset_vaihteet!AX$9,Valikot!$H$14:$J$20,3,FALSE)</f>
        <v>0</v>
      </c>
      <c r="AZ16" s="64">
        <f>VLOOKUP(Vastaukset_vaihteet!AY$9,Valikot!$H$14:$J$20,3,FALSE)</f>
        <v>0</v>
      </c>
      <c r="BA16" s="64">
        <f>VLOOKUP(Vastaukset_vaihteet!AZ$9,Valikot!$H$14:$J$20,3,FALSE)</f>
        <v>0</v>
      </c>
      <c r="BB16" s="64">
        <f>VLOOKUP(Vastaukset_vaihteet!BA$9,Valikot!$H$14:$J$20,3,FALSE)</f>
        <v>0</v>
      </c>
      <c r="BC16" s="64">
        <f>VLOOKUP(Vastaukset_vaihteet!BB$9,Valikot!$H$14:$J$20,3,FALSE)</f>
        <v>0</v>
      </c>
      <c r="BD16" s="64">
        <f>VLOOKUP(Vastaukset_vaihteet!BC$9,Valikot!$H$14:$J$20,3,FALSE)</f>
        <v>0</v>
      </c>
      <c r="BE16" s="64">
        <f>VLOOKUP(Vastaukset_vaihteet!BD$9,Valikot!$H$14:$J$20,3,FALSE)</f>
        <v>0</v>
      </c>
      <c r="BF16" s="64">
        <f>VLOOKUP(Vastaukset_vaihteet!BE$9,Valikot!$H$14:$J$20,3,FALSE)</f>
        <v>0</v>
      </c>
      <c r="BG16" s="64">
        <f>VLOOKUP(Vastaukset_vaihteet!BF$9,Valikot!$H$14:$J$20,3,FALSE)</f>
        <v>0</v>
      </c>
      <c r="BH16" s="64">
        <f>VLOOKUP(Vastaukset_vaihteet!BG$9,Valikot!$H$14:$J$20,3,FALSE)</f>
        <v>0</v>
      </c>
      <c r="BI16" s="64">
        <f>VLOOKUP(Vastaukset_vaihteet!BH$9,Valikot!$H$14:$J$20,3,FALSE)</f>
        <v>0</v>
      </c>
      <c r="BJ16" s="64">
        <f>VLOOKUP(Vastaukset_vaihteet!BI$9,Valikot!$H$14:$J$20,3,FALSE)</f>
        <v>0</v>
      </c>
      <c r="BK16" s="64">
        <f>VLOOKUP(Vastaukset_vaihteet!BJ$9,Valikot!$H$14:$J$20,3,FALSE)</f>
        <v>0</v>
      </c>
      <c r="BL16" s="64">
        <f>VLOOKUP(Vastaukset_vaihteet!BK$9,Valikot!$H$14:$J$20,3,FALSE)</f>
        <v>0</v>
      </c>
      <c r="BM16" s="64">
        <f>VLOOKUP(Vastaukset_vaihteet!BL$9,Valikot!$H$14:$J$20,3,FALSE)</f>
        <v>0</v>
      </c>
      <c r="BN16" s="64">
        <f>VLOOKUP(Vastaukset_vaihteet!BM$9,Valikot!$H$14:$J$20,3,FALSE)</f>
        <v>0</v>
      </c>
      <c r="BO16" s="64">
        <f>VLOOKUP(Vastaukset_vaihteet!BN$9,Valikot!$H$14:$J$20,3,FALSE)</f>
        <v>0</v>
      </c>
      <c r="BP16" s="64">
        <f>VLOOKUP(Vastaukset_vaihteet!BO$9,Valikot!$H$14:$J$20,3,FALSE)</f>
        <v>0</v>
      </c>
      <c r="BQ16" s="64">
        <f>VLOOKUP(Vastaukset_vaihteet!BP$9,Valikot!$H$14:$J$20,3,FALSE)</f>
        <v>0</v>
      </c>
      <c r="BR16" s="64">
        <f>VLOOKUP(Vastaukset_vaihteet!BQ$9,Valikot!$H$14:$J$20,3,FALSE)</f>
        <v>0</v>
      </c>
      <c r="BS16" s="64">
        <f>VLOOKUP(Vastaukset_vaihteet!BR$9,Valikot!$H$14:$J$20,3,FALSE)</f>
        <v>0</v>
      </c>
      <c r="BT16" s="64">
        <f>VLOOKUP(Vastaukset_vaihteet!BS$9,Valikot!$H$14:$J$20,3,FALSE)</f>
        <v>0</v>
      </c>
      <c r="BU16" s="64">
        <f>VLOOKUP(Vastaukset_vaihteet!BT$9,Valikot!$H$14:$J$20,3,FALSE)</f>
        <v>0</v>
      </c>
      <c r="BV16" s="64">
        <f>VLOOKUP(Vastaukset_vaihteet!BU$9,Valikot!$H$14:$J$20,3,FALSE)</f>
        <v>0</v>
      </c>
      <c r="BW16" s="64">
        <f>VLOOKUP(Vastaukset_vaihteet!BV$9,Valikot!$H$14:$J$20,3,FALSE)</f>
        <v>0</v>
      </c>
      <c r="BX16" s="64">
        <f>VLOOKUP(Vastaukset_vaihteet!BW$9,Valikot!$H$14:$J$20,3,FALSE)</f>
        <v>0</v>
      </c>
      <c r="BY16" s="64">
        <f>VLOOKUP(Vastaukset_vaihteet!BX$9,Valikot!$H$14:$J$20,3,FALSE)</f>
        <v>0</v>
      </c>
      <c r="BZ16" s="64">
        <f>VLOOKUP(Vastaukset_vaihteet!BY$9,Valikot!$H$14:$J$20,3,FALSE)</f>
        <v>0</v>
      </c>
      <c r="CA16" s="64">
        <f>VLOOKUP(Vastaukset_vaihteet!BZ$9,Valikot!$H$14:$J$20,3,FALSE)</f>
        <v>0</v>
      </c>
      <c r="CB16" s="64">
        <f>VLOOKUP(Vastaukset_vaihteet!CA$9,Valikot!$H$14:$J$20,3,FALSE)</f>
        <v>0</v>
      </c>
    </row>
    <row r="17" spans="2:80" x14ac:dyDescent="0.25">
      <c r="B17" s="208"/>
      <c r="C17" s="207"/>
      <c r="D17" s="54" t="s">
        <v>92</v>
      </c>
      <c r="E17" s="105">
        <v>0.25</v>
      </c>
      <c r="F17" s="64">
        <f>VLOOKUP(Vastaukset_vaihteet!E$10,Valikot!$H$23:$J$28,3,FALSE)</f>
        <v>0</v>
      </c>
      <c r="G17" s="64">
        <f>VLOOKUP(Vastaukset_vaihteet!F$10,Valikot!$H$23:$J$28,3,FALSE)</f>
        <v>0</v>
      </c>
      <c r="H17" s="64">
        <f>VLOOKUP(Vastaukset_vaihteet!G$10,Valikot!$H$23:$J$28,3,FALSE)</f>
        <v>0</v>
      </c>
      <c r="I17" s="64">
        <f>VLOOKUP(Vastaukset_vaihteet!H$10,Valikot!$H$23:$J$28,3,FALSE)</f>
        <v>0</v>
      </c>
      <c r="J17" s="64">
        <f>VLOOKUP(Vastaukset_vaihteet!I$10,Valikot!$H$23:$J$28,3,FALSE)</f>
        <v>0</v>
      </c>
      <c r="K17" s="64">
        <f>VLOOKUP(Vastaukset_vaihteet!J$10,Valikot!$H$23:$J$28,3,FALSE)</f>
        <v>0</v>
      </c>
      <c r="L17" s="64">
        <f>VLOOKUP(Vastaukset_vaihteet!K$10,Valikot!$H$23:$J$28,3,FALSE)</f>
        <v>0</v>
      </c>
      <c r="M17" s="64">
        <f>VLOOKUP(Vastaukset_vaihteet!L$10,Valikot!$H$23:$J$28,3,FALSE)</f>
        <v>0</v>
      </c>
      <c r="N17" s="64">
        <f>VLOOKUP(Vastaukset_vaihteet!M$10,Valikot!$H$23:$J$28,3,FALSE)</f>
        <v>0</v>
      </c>
      <c r="O17" s="64">
        <f>VLOOKUP(Vastaukset_vaihteet!N$10,Valikot!$H$23:$J$28,3,FALSE)</f>
        <v>0</v>
      </c>
      <c r="P17" s="64">
        <f>VLOOKUP(Vastaukset_vaihteet!O$10,Valikot!$H$23:$J$28,3,FALSE)</f>
        <v>0</v>
      </c>
      <c r="Q17" s="64">
        <f>VLOOKUP(Vastaukset_vaihteet!P$10,Valikot!$H$23:$J$28,3,FALSE)</f>
        <v>0</v>
      </c>
      <c r="R17" s="64">
        <f>VLOOKUP(Vastaukset_vaihteet!Q$10,Valikot!$H$23:$J$28,3,FALSE)</f>
        <v>0</v>
      </c>
      <c r="S17" s="64">
        <f>VLOOKUP(Vastaukset_vaihteet!R$10,Valikot!$H$23:$J$28,3,FALSE)</f>
        <v>0</v>
      </c>
      <c r="T17" s="64">
        <f>VLOOKUP(Vastaukset_vaihteet!S$10,Valikot!$H$23:$J$28,3,FALSE)</f>
        <v>0</v>
      </c>
      <c r="U17" s="64">
        <f>VLOOKUP(Vastaukset_vaihteet!T$10,Valikot!$H$23:$J$28,3,FALSE)</f>
        <v>0</v>
      </c>
      <c r="V17" s="64">
        <f>VLOOKUP(Vastaukset_vaihteet!U$10,Valikot!$H$23:$J$28,3,FALSE)</f>
        <v>0</v>
      </c>
      <c r="W17" s="64">
        <f>VLOOKUP(Vastaukset_vaihteet!V$10,Valikot!$H$23:$J$28,3,FALSE)</f>
        <v>0</v>
      </c>
      <c r="X17" s="64">
        <f>VLOOKUP(Vastaukset_vaihteet!W$10,Valikot!$H$23:$J$28,3,FALSE)</f>
        <v>0</v>
      </c>
      <c r="Y17" s="64">
        <f>VLOOKUP(Vastaukset_vaihteet!X$10,Valikot!$H$23:$J$28,3,FALSE)</f>
        <v>0</v>
      </c>
      <c r="Z17" s="64">
        <f>VLOOKUP(Vastaukset_vaihteet!Y$10,Valikot!$H$23:$J$28,3,FALSE)</f>
        <v>0</v>
      </c>
      <c r="AA17" s="64">
        <f>VLOOKUP(Vastaukset_vaihteet!Z$10,Valikot!$H$23:$J$28,3,FALSE)</f>
        <v>0</v>
      </c>
      <c r="AB17" s="64">
        <f>VLOOKUP(Vastaukset_vaihteet!AA$10,Valikot!$H$23:$J$28,3,FALSE)</f>
        <v>0</v>
      </c>
      <c r="AC17" s="64">
        <f>VLOOKUP(Vastaukset_vaihteet!AB$10,Valikot!$H$23:$J$28,3,FALSE)</f>
        <v>0</v>
      </c>
      <c r="AD17" s="64">
        <f>VLOOKUP(Vastaukset_vaihteet!AC$10,Valikot!$H$23:$J$28,3,FALSE)</f>
        <v>0</v>
      </c>
      <c r="AE17" s="64">
        <f>VLOOKUP(Vastaukset_vaihteet!AD$10,Valikot!$H$23:$J$28,3,FALSE)</f>
        <v>0</v>
      </c>
      <c r="AF17" s="64">
        <f>VLOOKUP(Vastaukset_vaihteet!AE$10,Valikot!$H$23:$J$28,3,FALSE)</f>
        <v>0</v>
      </c>
      <c r="AG17" s="64">
        <f>VLOOKUP(Vastaukset_vaihteet!AF$10,Valikot!$H$23:$J$28,3,FALSE)</f>
        <v>0</v>
      </c>
      <c r="AH17" s="64">
        <f>VLOOKUP(Vastaukset_vaihteet!AG$10,Valikot!$H$23:$J$28,3,FALSE)</f>
        <v>0</v>
      </c>
      <c r="AI17" s="64">
        <f>VLOOKUP(Vastaukset_vaihteet!AH$10,Valikot!$H$23:$J$28,3,FALSE)</f>
        <v>0</v>
      </c>
      <c r="AJ17" s="64">
        <f>VLOOKUP(Vastaukset_vaihteet!AI$10,Valikot!$H$23:$J$28,3,FALSE)</f>
        <v>0</v>
      </c>
      <c r="AK17" s="64">
        <f>VLOOKUP(Vastaukset_vaihteet!AJ$10,Valikot!$H$23:$J$28,3,FALSE)</f>
        <v>0</v>
      </c>
      <c r="AL17" s="64">
        <f>VLOOKUP(Vastaukset_vaihteet!AK$10,Valikot!$H$23:$J$28,3,FALSE)</f>
        <v>0</v>
      </c>
      <c r="AM17" s="64">
        <f>VLOOKUP(Vastaukset_vaihteet!AL$10,Valikot!$H$23:$J$28,3,FALSE)</f>
        <v>0</v>
      </c>
      <c r="AN17" s="64">
        <f>VLOOKUP(Vastaukset_vaihteet!AM$10,Valikot!$H$23:$J$28,3,FALSE)</f>
        <v>0</v>
      </c>
      <c r="AO17" s="64">
        <f>VLOOKUP(Vastaukset_vaihteet!AN$10,Valikot!$H$23:$J$28,3,FALSE)</f>
        <v>0</v>
      </c>
      <c r="AP17" s="64">
        <f>VLOOKUP(Vastaukset_vaihteet!AO$10,Valikot!$H$23:$J$28,3,FALSE)</f>
        <v>0</v>
      </c>
      <c r="AQ17" s="64">
        <f>VLOOKUP(Vastaukset_vaihteet!AP$10,Valikot!$H$23:$J$28,3,FALSE)</f>
        <v>0</v>
      </c>
      <c r="AR17" s="64">
        <f>VLOOKUP(Vastaukset_vaihteet!AQ$10,Valikot!$H$23:$J$28,3,FALSE)</f>
        <v>0</v>
      </c>
      <c r="AS17" s="64">
        <f>VLOOKUP(Vastaukset_vaihteet!AR$10,Valikot!$H$23:$J$28,3,FALSE)</f>
        <v>0</v>
      </c>
      <c r="AT17" s="64">
        <f>VLOOKUP(Vastaukset_vaihteet!AS$10,Valikot!$H$23:$J$28,3,FALSE)</f>
        <v>0</v>
      </c>
      <c r="AU17" s="64">
        <f>VLOOKUP(Vastaukset_vaihteet!AT$10,Valikot!$H$23:$J$28,3,FALSE)</f>
        <v>0</v>
      </c>
      <c r="AV17" s="64">
        <f>VLOOKUP(Vastaukset_vaihteet!AU$10,Valikot!$H$23:$J$28,3,FALSE)</f>
        <v>0</v>
      </c>
      <c r="AW17" s="64">
        <f>VLOOKUP(Vastaukset_vaihteet!AV$10,Valikot!$H$23:$J$28,3,FALSE)</f>
        <v>0</v>
      </c>
      <c r="AX17" s="64">
        <f>VLOOKUP(Vastaukset_vaihteet!AW$10,Valikot!$H$23:$J$28,3,FALSE)</f>
        <v>0</v>
      </c>
      <c r="AY17" s="64">
        <f>VLOOKUP(Vastaukset_vaihteet!AX$10,Valikot!$H$23:$J$28,3,FALSE)</f>
        <v>0</v>
      </c>
      <c r="AZ17" s="64">
        <f>VLOOKUP(Vastaukset_vaihteet!AY$10,Valikot!$H$23:$J$28,3,FALSE)</f>
        <v>0</v>
      </c>
      <c r="BA17" s="64">
        <f>VLOOKUP(Vastaukset_vaihteet!AZ$10,Valikot!$H$23:$J$28,3,FALSE)</f>
        <v>0</v>
      </c>
      <c r="BB17" s="64">
        <f>VLOOKUP(Vastaukset_vaihteet!BA$10,Valikot!$H$23:$J$28,3,FALSE)</f>
        <v>0</v>
      </c>
      <c r="BC17" s="64">
        <f>VLOOKUP(Vastaukset_vaihteet!BB$10,Valikot!$H$23:$J$28,3,FALSE)</f>
        <v>0</v>
      </c>
      <c r="BD17" s="64">
        <f>VLOOKUP(Vastaukset_vaihteet!BC$10,Valikot!$H$23:$J$28,3,FALSE)</f>
        <v>0</v>
      </c>
      <c r="BE17" s="64">
        <f>VLOOKUP(Vastaukset_vaihteet!BD$10,Valikot!$H$23:$J$28,3,FALSE)</f>
        <v>0</v>
      </c>
      <c r="BF17" s="64">
        <f>VLOOKUP(Vastaukset_vaihteet!BE$10,Valikot!$H$23:$J$28,3,FALSE)</f>
        <v>0</v>
      </c>
      <c r="BG17" s="64">
        <f>VLOOKUP(Vastaukset_vaihteet!BF$10,Valikot!$H$23:$J$28,3,FALSE)</f>
        <v>0</v>
      </c>
      <c r="BH17" s="64">
        <f>VLOOKUP(Vastaukset_vaihteet!BG$10,Valikot!$H$23:$J$28,3,FALSE)</f>
        <v>0</v>
      </c>
      <c r="BI17" s="64">
        <f>VLOOKUP(Vastaukset_vaihteet!BH$10,Valikot!$H$23:$J$28,3,FALSE)</f>
        <v>0</v>
      </c>
      <c r="BJ17" s="64">
        <f>VLOOKUP(Vastaukset_vaihteet!BI$10,Valikot!$H$23:$J$28,3,FALSE)</f>
        <v>0</v>
      </c>
      <c r="BK17" s="64">
        <f>VLOOKUP(Vastaukset_vaihteet!BJ$10,Valikot!$H$23:$J$28,3,FALSE)</f>
        <v>0</v>
      </c>
      <c r="BL17" s="64">
        <f>VLOOKUP(Vastaukset_vaihteet!BK$10,Valikot!$H$23:$J$28,3,FALSE)</f>
        <v>0</v>
      </c>
      <c r="BM17" s="64">
        <f>VLOOKUP(Vastaukset_vaihteet!BL$10,Valikot!$H$23:$J$28,3,FALSE)</f>
        <v>0</v>
      </c>
      <c r="BN17" s="64">
        <f>VLOOKUP(Vastaukset_vaihteet!BM$10,Valikot!$H$23:$J$28,3,FALSE)</f>
        <v>0</v>
      </c>
      <c r="BO17" s="64">
        <f>VLOOKUP(Vastaukset_vaihteet!BN$10,Valikot!$H$23:$J$28,3,FALSE)</f>
        <v>0</v>
      </c>
      <c r="BP17" s="64">
        <f>VLOOKUP(Vastaukset_vaihteet!BO$10,Valikot!$H$23:$J$28,3,FALSE)</f>
        <v>0</v>
      </c>
      <c r="BQ17" s="64">
        <f>VLOOKUP(Vastaukset_vaihteet!BP$10,Valikot!$H$23:$J$28,3,FALSE)</f>
        <v>0</v>
      </c>
      <c r="BR17" s="64">
        <f>VLOOKUP(Vastaukset_vaihteet!BQ$10,Valikot!$H$23:$J$28,3,FALSE)</f>
        <v>0</v>
      </c>
      <c r="BS17" s="64">
        <f>VLOOKUP(Vastaukset_vaihteet!BR$10,Valikot!$H$23:$J$28,3,FALSE)</f>
        <v>0</v>
      </c>
      <c r="BT17" s="64">
        <f>VLOOKUP(Vastaukset_vaihteet!BS$10,Valikot!$H$23:$J$28,3,FALSE)</f>
        <v>0</v>
      </c>
      <c r="BU17" s="64">
        <f>VLOOKUP(Vastaukset_vaihteet!BT$10,Valikot!$H$23:$J$28,3,FALSE)</f>
        <v>0</v>
      </c>
      <c r="BV17" s="64">
        <f>VLOOKUP(Vastaukset_vaihteet!BU$10,Valikot!$H$23:$J$28,3,FALSE)</f>
        <v>0</v>
      </c>
      <c r="BW17" s="64">
        <f>VLOOKUP(Vastaukset_vaihteet!BV$10,Valikot!$H$23:$J$28,3,FALSE)</f>
        <v>0</v>
      </c>
      <c r="BX17" s="64">
        <f>VLOOKUP(Vastaukset_vaihteet!BW$10,Valikot!$H$23:$J$28,3,FALSE)</f>
        <v>0</v>
      </c>
      <c r="BY17" s="64">
        <f>VLOOKUP(Vastaukset_vaihteet!BX$10,Valikot!$H$23:$J$28,3,FALSE)</f>
        <v>0</v>
      </c>
      <c r="BZ17" s="64">
        <f>VLOOKUP(Vastaukset_vaihteet!BY$10,Valikot!$H$23:$J$28,3,FALSE)</f>
        <v>0</v>
      </c>
      <c r="CA17" s="64">
        <f>VLOOKUP(Vastaukset_vaihteet!BZ$10,Valikot!$H$23:$J$28,3,FALSE)</f>
        <v>0</v>
      </c>
      <c r="CB17" s="64">
        <f>VLOOKUP(Vastaukset_vaihteet!CA$10,Valikot!$H$23:$J$28,3,FALSE)</f>
        <v>0</v>
      </c>
    </row>
    <row r="18" spans="2:80" x14ac:dyDescent="0.25">
      <c r="B18" s="208"/>
      <c r="C18" s="207"/>
      <c r="D18" s="54" t="s">
        <v>212</v>
      </c>
      <c r="E18" s="85">
        <f>SUM(E15:E17)</f>
        <v>1</v>
      </c>
      <c r="F18" s="64">
        <f>$E$15*F15+$E$16*F16+$E$17*F17</f>
        <v>0</v>
      </c>
      <c r="G18" s="64">
        <f t="shared" ref="G18:J18" si="2">$E$15*G15+$E$16*G16+$E$17*G17</f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ref="K18" si="3">$E$15*K15+$E$16*K16+$E$17*K17</f>
        <v>0</v>
      </c>
      <c r="L18" s="64">
        <f t="shared" ref="L18" si="4">$E$15*L15+$E$16*L16+$E$17*L17</f>
        <v>0</v>
      </c>
      <c r="M18" s="64">
        <f t="shared" ref="M18" si="5">$E$15*M15+$E$16*M16+$E$17*M17</f>
        <v>0</v>
      </c>
      <c r="N18" s="64">
        <f t="shared" ref="N18" si="6">$E$15*N15+$E$16*N16+$E$17*N17</f>
        <v>0</v>
      </c>
      <c r="O18" s="64">
        <f t="shared" ref="O18" si="7">$E$15*O15+$E$16*O16+$E$17*O17</f>
        <v>0</v>
      </c>
      <c r="P18" s="64">
        <f t="shared" ref="P18" si="8">$E$15*P15+$E$16*P16+$E$17*P17</f>
        <v>0</v>
      </c>
      <c r="Q18" s="64">
        <f t="shared" ref="Q18" si="9">$E$15*Q15+$E$16*Q16+$E$17*Q17</f>
        <v>0</v>
      </c>
      <c r="R18" s="64">
        <f t="shared" ref="R18" si="10">$E$15*R15+$E$16*R16+$E$17*R17</f>
        <v>0</v>
      </c>
      <c r="S18" s="64">
        <f t="shared" ref="S18" si="11">$E$15*S15+$E$16*S16+$E$17*S17</f>
        <v>0</v>
      </c>
      <c r="T18" s="64">
        <f t="shared" ref="T18" si="12">$E$15*T15+$E$16*T16+$E$17*T17</f>
        <v>0</v>
      </c>
      <c r="U18" s="64">
        <f t="shared" ref="U18" si="13">$E$15*U15+$E$16*U16+$E$17*U17</f>
        <v>0</v>
      </c>
      <c r="V18" s="64">
        <f t="shared" ref="V18" si="14">$E$15*V15+$E$16*V16+$E$17*V17</f>
        <v>0</v>
      </c>
      <c r="W18" s="64">
        <f t="shared" ref="W18" si="15">$E$15*W15+$E$16*W16+$E$17*W17</f>
        <v>0</v>
      </c>
      <c r="X18" s="64">
        <f t="shared" ref="X18" si="16">$E$15*X15+$E$16*X16+$E$17*X17</f>
        <v>0</v>
      </c>
      <c r="Y18" s="64">
        <f t="shared" ref="Y18:CB18" si="17">$E$15*Y15+$E$16*Y16+$E$17*Y17</f>
        <v>0</v>
      </c>
      <c r="Z18" s="64">
        <f t="shared" si="17"/>
        <v>0</v>
      </c>
      <c r="AA18" s="64">
        <f t="shared" si="17"/>
        <v>0</v>
      </c>
      <c r="AB18" s="64">
        <f t="shared" si="17"/>
        <v>0</v>
      </c>
      <c r="AC18" s="64">
        <f t="shared" si="17"/>
        <v>0</v>
      </c>
      <c r="AD18" s="64">
        <f t="shared" si="17"/>
        <v>0</v>
      </c>
      <c r="AE18" s="64">
        <f t="shared" si="17"/>
        <v>0</v>
      </c>
      <c r="AF18" s="64">
        <f t="shared" si="17"/>
        <v>0</v>
      </c>
      <c r="AG18" s="64">
        <f t="shared" si="17"/>
        <v>0</v>
      </c>
      <c r="AH18" s="64">
        <f t="shared" si="17"/>
        <v>0</v>
      </c>
      <c r="AI18" s="64">
        <f t="shared" si="17"/>
        <v>0</v>
      </c>
      <c r="AJ18" s="64">
        <f t="shared" si="17"/>
        <v>0</v>
      </c>
      <c r="AK18" s="64">
        <f t="shared" si="17"/>
        <v>0</v>
      </c>
      <c r="AL18" s="64">
        <f t="shared" si="17"/>
        <v>0</v>
      </c>
      <c r="AM18" s="64">
        <f t="shared" si="17"/>
        <v>0</v>
      </c>
      <c r="AN18" s="64">
        <f t="shared" si="17"/>
        <v>0</v>
      </c>
      <c r="AO18" s="64">
        <f t="shared" si="17"/>
        <v>0</v>
      </c>
      <c r="AP18" s="64">
        <f t="shared" si="17"/>
        <v>0</v>
      </c>
      <c r="AQ18" s="64">
        <f t="shared" si="17"/>
        <v>0</v>
      </c>
      <c r="AR18" s="64">
        <f t="shared" si="17"/>
        <v>0</v>
      </c>
      <c r="AS18" s="64">
        <f t="shared" si="17"/>
        <v>0</v>
      </c>
      <c r="AT18" s="64">
        <f t="shared" si="17"/>
        <v>0</v>
      </c>
      <c r="AU18" s="64">
        <f t="shared" si="17"/>
        <v>0</v>
      </c>
      <c r="AV18" s="64">
        <f t="shared" si="17"/>
        <v>0</v>
      </c>
      <c r="AW18" s="64">
        <f t="shared" si="17"/>
        <v>0</v>
      </c>
      <c r="AX18" s="64">
        <f t="shared" si="17"/>
        <v>0</v>
      </c>
      <c r="AY18" s="64">
        <f t="shared" si="17"/>
        <v>0</v>
      </c>
      <c r="AZ18" s="64">
        <f t="shared" si="17"/>
        <v>0</v>
      </c>
      <c r="BA18" s="64">
        <f t="shared" si="17"/>
        <v>0</v>
      </c>
      <c r="BB18" s="64">
        <f t="shared" si="17"/>
        <v>0</v>
      </c>
      <c r="BC18" s="64">
        <f t="shared" si="17"/>
        <v>0</v>
      </c>
      <c r="BD18" s="64">
        <f t="shared" si="17"/>
        <v>0</v>
      </c>
      <c r="BE18" s="64">
        <f t="shared" si="17"/>
        <v>0</v>
      </c>
      <c r="BF18" s="64">
        <f t="shared" si="17"/>
        <v>0</v>
      </c>
      <c r="BG18" s="64">
        <f t="shared" si="17"/>
        <v>0</v>
      </c>
      <c r="BH18" s="64">
        <f t="shared" si="17"/>
        <v>0</v>
      </c>
      <c r="BI18" s="64">
        <f t="shared" si="17"/>
        <v>0</v>
      </c>
      <c r="BJ18" s="64">
        <f t="shared" si="17"/>
        <v>0</v>
      </c>
      <c r="BK18" s="64">
        <f t="shared" si="17"/>
        <v>0</v>
      </c>
      <c r="BL18" s="64">
        <f t="shared" si="17"/>
        <v>0</v>
      </c>
      <c r="BM18" s="64">
        <f t="shared" si="17"/>
        <v>0</v>
      </c>
      <c r="BN18" s="64">
        <f t="shared" si="17"/>
        <v>0</v>
      </c>
      <c r="BO18" s="64">
        <f t="shared" si="17"/>
        <v>0</v>
      </c>
      <c r="BP18" s="64">
        <f t="shared" si="17"/>
        <v>0</v>
      </c>
      <c r="BQ18" s="64">
        <f t="shared" si="17"/>
        <v>0</v>
      </c>
      <c r="BR18" s="64">
        <f t="shared" si="17"/>
        <v>0</v>
      </c>
      <c r="BS18" s="64">
        <f t="shared" si="17"/>
        <v>0</v>
      </c>
      <c r="BT18" s="64">
        <f t="shared" si="17"/>
        <v>0</v>
      </c>
      <c r="BU18" s="64">
        <f t="shared" si="17"/>
        <v>0</v>
      </c>
      <c r="BV18" s="64">
        <f t="shared" si="17"/>
        <v>0</v>
      </c>
      <c r="BW18" s="64">
        <f t="shared" si="17"/>
        <v>0</v>
      </c>
      <c r="BX18" s="64">
        <f t="shared" si="17"/>
        <v>0</v>
      </c>
      <c r="BY18" s="64">
        <f t="shared" si="17"/>
        <v>0</v>
      </c>
      <c r="BZ18" s="64">
        <f t="shared" si="17"/>
        <v>0</v>
      </c>
      <c r="CA18" s="64">
        <f t="shared" si="17"/>
        <v>0</v>
      </c>
      <c r="CB18" s="64">
        <f t="shared" si="17"/>
        <v>0</v>
      </c>
    </row>
    <row r="20" spans="2:80" x14ac:dyDescent="0.25">
      <c r="F20" s="87" t="s">
        <v>210</v>
      </c>
      <c r="G20" s="87"/>
      <c r="H20" s="87"/>
      <c r="I20" s="87"/>
      <c r="J20" s="87"/>
    </row>
    <row r="21" spans="2:80" x14ac:dyDescent="0.25">
      <c r="F21" s="54" t="str">
        <f>Syöttötiedot_vaihteet!E3</f>
        <v>Vaihde 1</v>
      </c>
      <c r="G21" s="54" t="str">
        <f>Syöttötiedot_vaihteet!F3</f>
        <v>Vaihde 2</v>
      </c>
      <c r="H21" s="54" t="str">
        <f>Syöttötiedot_vaihteet!G3</f>
        <v>Vaihde 3</v>
      </c>
      <c r="I21" s="54" t="str">
        <f>Syöttötiedot_vaihteet!H3</f>
        <v>Vaihde 4</v>
      </c>
      <c r="J21" s="54" t="str">
        <f>Syöttötiedot_vaihteet!I3</f>
        <v>Vaihde 5</v>
      </c>
      <c r="K21" s="54" t="str">
        <f>Syöttötiedot_vaihteet!J3</f>
        <v>Vaihde 6</v>
      </c>
      <c r="L21" s="54" t="str">
        <f>Syöttötiedot_vaihteet!K3</f>
        <v>Vaihde 7</v>
      </c>
      <c r="M21" s="54" t="str">
        <f>Syöttötiedot_vaihteet!L3</f>
        <v>Vaihde 8</v>
      </c>
      <c r="N21" s="54" t="str">
        <f>Syöttötiedot_vaihteet!M3</f>
        <v>Vaihde 9</v>
      </c>
      <c r="O21" s="54" t="str">
        <f>Syöttötiedot_vaihteet!N3</f>
        <v>Vaihde 10</v>
      </c>
      <c r="P21" s="54" t="str">
        <f>Syöttötiedot_vaihteet!O3</f>
        <v>Vaihde 11</v>
      </c>
      <c r="Q21" s="54" t="str">
        <f>Syöttötiedot_vaihteet!P3</f>
        <v>Vaihde 12</v>
      </c>
      <c r="R21" s="54" t="str">
        <f>Syöttötiedot_vaihteet!Q3</f>
        <v>Vaihde 13</v>
      </c>
      <c r="S21" s="54" t="str">
        <f>Syöttötiedot_vaihteet!R3</f>
        <v>Vaihde 14</v>
      </c>
      <c r="T21" s="54" t="str">
        <f>Syöttötiedot_vaihteet!S3</f>
        <v>Vaihde 15</v>
      </c>
      <c r="U21" s="54" t="str">
        <f>Syöttötiedot_vaihteet!T3</f>
        <v>Vaihde 16</v>
      </c>
      <c r="V21" s="54" t="str">
        <f>Syöttötiedot_vaihteet!U3</f>
        <v>Vaihde 17</v>
      </c>
      <c r="W21" s="54" t="str">
        <f>Syöttötiedot_vaihteet!V3</f>
        <v>Vaihde 18</v>
      </c>
      <c r="X21" s="54" t="str">
        <f>Syöttötiedot_vaihteet!W3</f>
        <v>Vaihde 19</v>
      </c>
      <c r="Y21" s="54" t="str">
        <f>Syöttötiedot_vaihteet!X3</f>
        <v>Vaihde 20</v>
      </c>
      <c r="Z21" s="54" t="str">
        <f>Syöttötiedot_vaihteet!Y3</f>
        <v>Vaihde 21</v>
      </c>
      <c r="AA21" s="54" t="str">
        <f>Syöttötiedot_vaihteet!Z3</f>
        <v>Vaihde 22</v>
      </c>
      <c r="AB21" s="54" t="str">
        <f>Syöttötiedot_vaihteet!AA3</f>
        <v>Vaihde 23</v>
      </c>
      <c r="AC21" s="54" t="str">
        <f>Syöttötiedot_vaihteet!AB3</f>
        <v>Vaihde 24</v>
      </c>
      <c r="AD21" s="54" t="str">
        <f>Syöttötiedot_vaihteet!AC3</f>
        <v>Vaihde 25</v>
      </c>
      <c r="AE21" s="54" t="str">
        <f>Syöttötiedot_vaihteet!AD3</f>
        <v>Vaihde 26</v>
      </c>
      <c r="AF21" s="54" t="str">
        <f>Syöttötiedot_vaihteet!AE3</f>
        <v>Vaihde 27</v>
      </c>
      <c r="AG21" s="54" t="str">
        <f>Syöttötiedot_vaihteet!AF3</f>
        <v>Vaihde 28</v>
      </c>
      <c r="AH21" s="54" t="str">
        <f>Syöttötiedot_vaihteet!AG3</f>
        <v>Vaihde 29</v>
      </c>
      <c r="AI21" s="54" t="str">
        <f>Syöttötiedot_vaihteet!AH3</f>
        <v>Vaihde 30</v>
      </c>
      <c r="AJ21" s="54" t="str">
        <f>Syöttötiedot_vaihteet!AI3</f>
        <v>Vaihde 31</v>
      </c>
      <c r="AK21" s="54" t="str">
        <f>Syöttötiedot_vaihteet!AJ3</f>
        <v>Vaihde 32</v>
      </c>
      <c r="AL21" s="54" t="str">
        <f>Syöttötiedot_vaihteet!AK3</f>
        <v>Vaihde 33</v>
      </c>
      <c r="AM21" s="54" t="str">
        <f>Syöttötiedot_vaihteet!AL3</f>
        <v>Vaihde 34</v>
      </c>
      <c r="AN21" s="54" t="str">
        <f>Syöttötiedot_vaihteet!AM3</f>
        <v>Vaihde 35</v>
      </c>
      <c r="AO21" s="54" t="str">
        <f>Syöttötiedot_vaihteet!AN3</f>
        <v>Vaihde 36</v>
      </c>
      <c r="AP21" s="54" t="str">
        <f>Syöttötiedot_vaihteet!AO3</f>
        <v>Vaihde 37</v>
      </c>
      <c r="AQ21" s="54" t="str">
        <f>Syöttötiedot_vaihteet!AP3</f>
        <v>Vaihde 38</v>
      </c>
      <c r="AR21" s="54" t="str">
        <f>Syöttötiedot_vaihteet!AQ3</f>
        <v>Vaihde 39</v>
      </c>
      <c r="AS21" s="54" t="str">
        <f>Syöttötiedot_vaihteet!AR3</f>
        <v>Vaihde 40</v>
      </c>
      <c r="AT21" s="54" t="str">
        <f>Syöttötiedot_vaihteet!AS3</f>
        <v>Vaihde 41</v>
      </c>
      <c r="AU21" s="54" t="str">
        <f>Syöttötiedot_vaihteet!AT3</f>
        <v>Vaihde 42</v>
      </c>
      <c r="AV21" s="54" t="str">
        <f>Syöttötiedot_vaihteet!AU3</f>
        <v>Vaihde 43</v>
      </c>
      <c r="AW21" s="54" t="str">
        <f>Syöttötiedot_vaihteet!AV3</f>
        <v>Vaihde 44</v>
      </c>
      <c r="AX21" s="54" t="str">
        <f>Syöttötiedot_vaihteet!AW3</f>
        <v>Vaihde 45</v>
      </c>
      <c r="AY21" s="54" t="str">
        <f>Syöttötiedot_vaihteet!AX3</f>
        <v>Vaihde 46</v>
      </c>
      <c r="AZ21" s="54" t="str">
        <f>Syöttötiedot_vaihteet!AY3</f>
        <v>Vaihde 47</v>
      </c>
      <c r="BA21" s="54" t="str">
        <f>Syöttötiedot_vaihteet!AZ3</f>
        <v>Vaihde 48</v>
      </c>
      <c r="BB21" s="54" t="str">
        <f>Syöttötiedot_vaihteet!BA3</f>
        <v>Vaihde 49</v>
      </c>
      <c r="BC21" s="54" t="str">
        <f>Syöttötiedot_vaihteet!BB3</f>
        <v>Vaihde 50</v>
      </c>
      <c r="BD21" s="54" t="str">
        <f>Syöttötiedot_vaihteet!BC3</f>
        <v>Vaihde 51</v>
      </c>
      <c r="BE21" s="54" t="str">
        <f>Syöttötiedot_vaihteet!BD3</f>
        <v>Vaihde 52</v>
      </c>
      <c r="BF21" s="54" t="str">
        <f>Syöttötiedot_vaihteet!BE3</f>
        <v>Vaihde 53</v>
      </c>
      <c r="BG21" s="54" t="str">
        <f>Syöttötiedot_vaihteet!BF3</f>
        <v>Vaihde 54</v>
      </c>
      <c r="BH21" s="54" t="str">
        <f>Syöttötiedot_vaihteet!BG3</f>
        <v>Vaihde 55</v>
      </c>
      <c r="BI21" s="54" t="str">
        <f>Syöttötiedot_vaihteet!BH3</f>
        <v>Vaihde 56</v>
      </c>
      <c r="BJ21" s="54" t="str">
        <f>Syöttötiedot_vaihteet!BI3</f>
        <v>Vaihde 57</v>
      </c>
      <c r="BK21" s="54" t="str">
        <f>Syöttötiedot_vaihteet!BJ3</f>
        <v>Vaihde 58</v>
      </c>
      <c r="BL21" s="54" t="str">
        <f>Syöttötiedot_vaihteet!BK3</f>
        <v>Vaihde 59</v>
      </c>
      <c r="BM21" s="54" t="str">
        <f>Syöttötiedot_vaihteet!BL3</f>
        <v>Vaihde 60</v>
      </c>
      <c r="BN21" s="54" t="str">
        <f>Syöttötiedot_vaihteet!BM3</f>
        <v>Vaihde 61</v>
      </c>
      <c r="BO21" s="54" t="str">
        <f>Syöttötiedot_vaihteet!BN3</f>
        <v>Vaihde 62</v>
      </c>
      <c r="BP21" s="54" t="str">
        <f>Syöttötiedot_vaihteet!BO3</f>
        <v>Vaihde 63</v>
      </c>
      <c r="BQ21" s="54" t="str">
        <f>Syöttötiedot_vaihteet!BP3</f>
        <v>Vaihde 64</v>
      </c>
      <c r="BR21" s="54" t="str">
        <f>Syöttötiedot_vaihteet!BQ3</f>
        <v>Vaihde 65</v>
      </c>
      <c r="BS21" s="54" t="str">
        <f>Syöttötiedot_vaihteet!BR3</f>
        <v>Vaihde 66</v>
      </c>
      <c r="BT21" s="54" t="str">
        <f>Syöttötiedot_vaihteet!BS3</f>
        <v>Vaihde 67</v>
      </c>
      <c r="BU21" s="54" t="str">
        <f>Syöttötiedot_vaihteet!BT3</f>
        <v>Vaihde 68</v>
      </c>
      <c r="BV21" s="54" t="str">
        <f>Syöttötiedot_vaihteet!BU3</f>
        <v>Vaihde 69</v>
      </c>
      <c r="BW21" s="54" t="str">
        <f>Syöttötiedot_vaihteet!BV3</f>
        <v>Vaihde 70</v>
      </c>
      <c r="BX21" s="54" t="str">
        <f>Syöttötiedot_vaihteet!BW3</f>
        <v>Vaihde 71</v>
      </c>
      <c r="BY21" s="54" t="str">
        <f>Syöttötiedot_vaihteet!BX3</f>
        <v>Vaihde 72</v>
      </c>
      <c r="BZ21" s="54" t="str">
        <f>Syöttötiedot_vaihteet!BY3</f>
        <v>Vaihde 73</v>
      </c>
      <c r="CA21" s="54" t="str">
        <f>Syöttötiedot_vaihteet!BZ3</f>
        <v>Vaihde 74</v>
      </c>
      <c r="CB21" s="54" t="str">
        <f>Syöttötiedot_vaihteet!CA3</f>
        <v>Vaihde 75</v>
      </c>
    </row>
    <row r="22" spans="2:80" x14ac:dyDescent="0.25">
      <c r="F22" s="64">
        <f>ROUND(F11*F18,0)</f>
        <v>0</v>
      </c>
      <c r="G22" s="64">
        <f t="shared" ref="G22:Y22" si="18">ROUND(G11*G18,0)</f>
        <v>0</v>
      </c>
      <c r="H22" s="64">
        <f t="shared" si="18"/>
        <v>0</v>
      </c>
      <c r="I22" s="64">
        <f t="shared" si="18"/>
        <v>0</v>
      </c>
      <c r="J22" s="64">
        <f t="shared" si="18"/>
        <v>0</v>
      </c>
      <c r="K22" s="64">
        <f t="shared" si="18"/>
        <v>0</v>
      </c>
      <c r="L22" s="64">
        <f t="shared" si="18"/>
        <v>0</v>
      </c>
      <c r="M22" s="64">
        <f t="shared" si="18"/>
        <v>0</v>
      </c>
      <c r="N22" s="64">
        <f t="shared" si="18"/>
        <v>0</v>
      </c>
      <c r="O22" s="64">
        <f t="shared" si="18"/>
        <v>0</v>
      </c>
      <c r="P22" s="64">
        <f t="shared" si="18"/>
        <v>0</v>
      </c>
      <c r="Q22" s="64">
        <f t="shared" si="18"/>
        <v>0</v>
      </c>
      <c r="R22" s="64">
        <f t="shared" si="18"/>
        <v>0</v>
      </c>
      <c r="S22" s="64">
        <f t="shared" si="18"/>
        <v>0</v>
      </c>
      <c r="T22" s="64">
        <f t="shared" si="18"/>
        <v>0</v>
      </c>
      <c r="U22" s="64">
        <f t="shared" si="18"/>
        <v>0</v>
      </c>
      <c r="V22" s="64">
        <f t="shared" si="18"/>
        <v>0</v>
      </c>
      <c r="W22" s="64">
        <f t="shared" si="18"/>
        <v>0</v>
      </c>
      <c r="X22" s="64">
        <f t="shared" si="18"/>
        <v>0</v>
      </c>
      <c r="Y22" s="64">
        <f t="shared" si="18"/>
        <v>0</v>
      </c>
      <c r="Z22" s="64">
        <f t="shared" ref="Z22:CB22" si="19">ROUND(Z11*Z18,0)</f>
        <v>0</v>
      </c>
      <c r="AA22" s="64">
        <f t="shared" si="19"/>
        <v>0</v>
      </c>
      <c r="AB22" s="64">
        <f t="shared" si="19"/>
        <v>0</v>
      </c>
      <c r="AC22" s="64">
        <f t="shared" si="19"/>
        <v>0</v>
      </c>
      <c r="AD22" s="64">
        <f t="shared" si="19"/>
        <v>0</v>
      </c>
      <c r="AE22" s="64">
        <f t="shared" si="19"/>
        <v>0</v>
      </c>
      <c r="AF22" s="64">
        <f t="shared" si="19"/>
        <v>0</v>
      </c>
      <c r="AG22" s="64">
        <f t="shared" si="19"/>
        <v>0</v>
      </c>
      <c r="AH22" s="64">
        <f t="shared" si="19"/>
        <v>0</v>
      </c>
      <c r="AI22" s="64">
        <f t="shared" si="19"/>
        <v>0</v>
      </c>
      <c r="AJ22" s="64">
        <f t="shared" si="19"/>
        <v>0</v>
      </c>
      <c r="AK22" s="64">
        <f t="shared" si="19"/>
        <v>0</v>
      </c>
      <c r="AL22" s="64">
        <f t="shared" si="19"/>
        <v>0</v>
      </c>
      <c r="AM22" s="64">
        <f t="shared" si="19"/>
        <v>0</v>
      </c>
      <c r="AN22" s="64">
        <f t="shared" si="19"/>
        <v>0</v>
      </c>
      <c r="AO22" s="64">
        <f t="shared" si="19"/>
        <v>0</v>
      </c>
      <c r="AP22" s="64">
        <f t="shared" si="19"/>
        <v>0</v>
      </c>
      <c r="AQ22" s="64">
        <f t="shared" si="19"/>
        <v>0</v>
      </c>
      <c r="AR22" s="64">
        <f t="shared" si="19"/>
        <v>0</v>
      </c>
      <c r="AS22" s="64">
        <f t="shared" si="19"/>
        <v>0</v>
      </c>
      <c r="AT22" s="64">
        <f t="shared" si="19"/>
        <v>0</v>
      </c>
      <c r="AU22" s="64">
        <f t="shared" si="19"/>
        <v>0</v>
      </c>
      <c r="AV22" s="64">
        <f t="shared" si="19"/>
        <v>0</v>
      </c>
      <c r="AW22" s="64">
        <f t="shared" si="19"/>
        <v>0</v>
      </c>
      <c r="AX22" s="64">
        <f t="shared" si="19"/>
        <v>0</v>
      </c>
      <c r="AY22" s="64">
        <f t="shared" si="19"/>
        <v>0</v>
      </c>
      <c r="AZ22" s="64">
        <f t="shared" si="19"/>
        <v>0</v>
      </c>
      <c r="BA22" s="64">
        <f t="shared" si="19"/>
        <v>0</v>
      </c>
      <c r="BB22" s="64">
        <f t="shared" si="19"/>
        <v>0</v>
      </c>
      <c r="BC22" s="64">
        <f t="shared" si="19"/>
        <v>0</v>
      </c>
      <c r="BD22" s="64">
        <f t="shared" si="19"/>
        <v>0</v>
      </c>
      <c r="BE22" s="64">
        <f t="shared" si="19"/>
        <v>0</v>
      </c>
      <c r="BF22" s="64">
        <f t="shared" si="19"/>
        <v>0</v>
      </c>
      <c r="BG22" s="64">
        <f t="shared" si="19"/>
        <v>0</v>
      </c>
      <c r="BH22" s="64">
        <f t="shared" si="19"/>
        <v>0</v>
      </c>
      <c r="BI22" s="64">
        <f t="shared" si="19"/>
        <v>0</v>
      </c>
      <c r="BJ22" s="64">
        <f t="shared" si="19"/>
        <v>0</v>
      </c>
      <c r="BK22" s="64">
        <f t="shared" si="19"/>
        <v>0</v>
      </c>
      <c r="BL22" s="64">
        <f t="shared" si="19"/>
        <v>0</v>
      </c>
      <c r="BM22" s="64">
        <f t="shared" si="19"/>
        <v>0</v>
      </c>
      <c r="BN22" s="64">
        <f t="shared" si="19"/>
        <v>0</v>
      </c>
      <c r="BO22" s="64">
        <f t="shared" si="19"/>
        <v>0</v>
      </c>
      <c r="BP22" s="64">
        <f t="shared" si="19"/>
        <v>0</v>
      </c>
      <c r="BQ22" s="64">
        <f t="shared" si="19"/>
        <v>0</v>
      </c>
      <c r="BR22" s="64">
        <f t="shared" si="19"/>
        <v>0</v>
      </c>
      <c r="BS22" s="64">
        <f t="shared" si="19"/>
        <v>0</v>
      </c>
      <c r="BT22" s="64">
        <f t="shared" si="19"/>
        <v>0</v>
      </c>
      <c r="BU22" s="64">
        <f t="shared" si="19"/>
        <v>0</v>
      </c>
      <c r="BV22" s="64">
        <f t="shared" si="19"/>
        <v>0</v>
      </c>
      <c r="BW22" s="64">
        <f t="shared" si="19"/>
        <v>0</v>
      </c>
      <c r="BX22" s="64">
        <f t="shared" si="19"/>
        <v>0</v>
      </c>
      <c r="BY22" s="64">
        <f t="shared" si="19"/>
        <v>0</v>
      </c>
      <c r="BZ22" s="64">
        <f t="shared" si="19"/>
        <v>0</v>
      </c>
      <c r="CA22" s="64">
        <f t="shared" si="19"/>
        <v>0</v>
      </c>
      <c r="CB22" s="64">
        <f t="shared" si="19"/>
        <v>0</v>
      </c>
    </row>
    <row r="23" spans="2:80" x14ac:dyDescent="0.25">
      <c r="D23" s="141" t="s">
        <v>309</v>
      </c>
      <c r="F23" s="64">
        <f>Vastaukset_vaihteet!E15</f>
        <v>1</v>
      </c>
      <c r="G23" s="64">
        <f>Vastaukset_vaihteet!F15</f>
        <v>1</v>
      </c>
      <c r="H23" s="64">
        <f>Vastaukset_vaihteet!G15</f>
        <v>1</v>
      </c>
      <c r="I23" s="64">
        <f>Vastaukset_vaihteet!H15</f>
        <v>1</v>
      </c>
      <c r="J23" s="64">
        <f>Vastaukset_vaihteet!I15</f>
        <v>1</v>
      </c>
      <c r="K23" s="64">
        <f>Vastaukset_vaihteet!J15</f>
        <v>1</v>
      </c>
      <c r="L23" s="64">
        <f>Vastaukset_vaihteet!K15</f>
        <v>1</v>
      </c>
      <c r="M23" s="64">
        <f>Vastaukset_vaihteet!L15</f>
        <v>1</v>
      </c>
      <c r="N23" s="64">
        <f>Vastaukset_vaihteet!M15</f>
        <v>1</v>
      </c>
      <c r="O23" s="64">
        <f>Vastaukset_vaihteet!N15</f>
        <v>1</v>
      </c>
      <c r="P23" s="64">
        <f>Vastaukset_vaihteet!O15</f>
        <v>1</v>
      </c>
      <c r="Q23" s="64">
        <f>Vastaukset_vaihteet!P15</f>
        <v>1</v>
      </c>
      <c r="R23" s="64">
        <f>Vastaukset_vaihteet!Q15</f>
        <v>1</v>
      </c>
      <c r="S23" s="64">
        <f>Vastaukset_vaihteet!R15</f>
        <v>1</v>
      </c>
      <c r="T23" s="64">
        <f>Vastaukset_vaihteet!S15</f>
        <v>1</v>
      </c>
      <c r="U23" s="64">
        <f>Vastaukset_vaihteet!T15</f>
        <v>1</v>
      </c>
      <c r="V23" s="64">
        <f>Vastaukset_vaihteet!U15</f>
        <v>1</v>
      </c>
      <c r="W23" s="64">
        <f>Vastaukset_vaihteet!V15</f>
        <v>1</v>
      </c>
      <c r="X23" s="64">
        <f>Vastaukset_vaihteet!W15</f>
        <v>1</v>
      </c>
      <c r="Y23" s="64">
        <f>Vastaukset_vaihteet!X15</f>
        <v>1</v>
      </c>
      <c r="Z23" s="64">
        <f>Vastaukset_vaihteet!Y15</f>
        <v>1</v>
      </c>
      <c r="AA23" s="64">
        <f>Vastaukset_vaihteet!Z15</f>
        <v>1</v>
      </c>
      <c r="AB23" s="64">
        <f>Vastaukset_vaihteet!AA15</f>
        <v>1</v>
      </c>
      <c r="AC23" s="64">
        <f>Vastaukset_vaihteet!AB15</f>
        <v>1</v>
      </c>
      <c r="AD23" s="64">
        <f>Vastaukset_vaihteet!AC15</f>
        <v>1</v>
      </c>
      <c r="AE23" s="64">
        <f>Vastaukset_vaihteet!AD15</f>
        <v>1</v>
      </c>
      <c r="AF23" s="64">
        <f>Vastaukset_vaihteet!AE15</f>
        <v>1</v>
      </c>
      <c r="AG23" s="64">
        <f>Vastaukset_vaihteet!AF15</f>
        <v>1</v>
      </c>
      <c r="AH23" s="64">
        <f>Vastaukset_vaihteet!AG15</f>
        <v>1</v>
      </c>
      <c r="AI23" s="64">
        <f>Vastaukset_vaihteet!AH15</f>
        <v>1</v>
      </c>
      <c r="AJ23" s="64">
        <f>Vastaukset_vaihteet!AI15</f>
        <v>1</v>
      </c>
      <c r="AK23" s="64">
        <f>Vastaukset_vaihteet!AJ15</f>
        <v>1</v>
      </c>
      <c r="AL23" s="64">
        <f>Vastaukset_vaihteet!AK15</f>
        <v>1</v>
      </c>
      <c r="AM23" s="64">
        <f>Vastaukset_vaihteet!AL15</f>
        <v>1</v>
      </c>
      <c r="AN23" s="64">
        <f>Vastaukset_vaihteet!AM15</f>
        <v>1</v>
      </c>
      <c r="AO23" s="64">
        <f>Vastaukset_vaihteet!AN15</f>
        <v>1</v>
      </c>
      <c r="AP23" s="64">
        <f>Vastaukset_vaihteet!AO15</f>
        <v>1</v>
      </c>
      <c r="AQ23" s="64">
        <f>Vastaukset_vaihteet!AP15</f>
        <v>1</v>
      </c>
      <c r="AR23" s="64">
        <f>Vastaukset_vaihteet!AQ15</f>
        <v>1</v>
      </c>
      <c r="AS23" s="64">
        <f>Vastaukset_vaihteet!AR15</f>
        <v>1</v>
      </c>
      <c r="AT23" s="64">
        <f>Vastaukset_vaihteet!AS15</f>
        <v>1</v>
      </c>
      <c r="AU23" s="64">
        <f>Vastaukset_vaihteet!AT15</f>
        <v>1</v>
      </c>
      <c r="AV23" s="64">
        <f>Vastaukset_vaihteet!AU15</f>
        <v>1</v>
      </c>
      <c r="AW23" s="64">
        <f>Vastaukset_vaihteet!AV15</f>
        <v>1</v>
      </c>
      <c r="AX23" s="64">
        <f>Vastaukset_vaihteet!AW15</f>
        <v>1</v>
      </c>
      <c r="AY23" s="64">
        <f>Vastaukset_vaihteet!AX15</f>
        <v>1</v>
      </c>
      <c r="AZ23" s="64">
        <f>Vastaukset_vaihteet!AY15</f>
        <v>1</v>
      </c>
      <c r="BA23" s="64">
        <f>Vastaukset_vaihteet!AZ15</f>
        <v>1</v>
      </c>
      <c r="BB23" s="64">
        <f>Vastaukset_vaihteet!BA15</f>
        <v>1</v>
      </c>
      <c r="BC23" s="64">
        <f>Vastaukset_vaihteet!BB15</f>
        <v>1</v>
      </c>
      <c r="BD23" s="64">
        <f>Vastaukset_vaihteet!BC15</f>
        <v>1</v>
      </c>
      <c r="BE23" s="64">
        <f>Vastaukset_vaihteet!BD15</f>
        <v>1</v>
      </c>
      <c r="BF23" s="64">
        <f>Vastaukset_vaihteet!BE15</f>
        <v>1</v>
      </c>
      <c r="BG23" s="64">
        <f>Vastaukset_vaihteet!BF15</f>
        <v>1</v>
      </c>
      <c r="BH23" s="64">
        <f>Vastaukset_vaihteet!BG15</f>
        <v>1</v>
      </c>
      <c r="BI23" s="64">
        <f>Vastaukset_vaihteet!BH15</f>
        <v>1</v>
      </c>
      <c r="BJ23" s="64">
        <f>Vastaukset_vaihteet!BI15</f>
        <v>1</v>
      </c>
      <c r="BK23" s="64">
        <f>Vastaukset_vaihteet!BJ15</f>
        <v>1</v>
      </c>
      <c r="BL23" s="64">
        <f>Vastaukset_vaihteet!BK15</f>
        <v>1</v>
      </c>
      <c r="BM23" s="64">
        <f>Vastaukset_vaihteet!BL15</f>
        <v>1</v>
      </c>
      <c r="BN23" s="64">
        <f>Vastaukset_vaihteet!BM15</f>
        <v>1</v>
      </c>
      <c r="BO23" s="64">
        <f>Vastaukset_vaihteet!BN15</f>
        <v>1</v>
      </c>
      <c r="BP23" s="64">
        <f>Vastaukset_vaihteet!BO15</f>
        <v>1</v>
      </c>
      <c r="BQ23" s="64">
        <f>Vastaukset_vaihteet!BP15</f>
        <v>1</v>
      </c>
      <c r="BR23" s="64">
        <f>Vastaukset_vaihteet!BQ15</f>
        <v>1</v>
      </c>
      <c r="BS23" s="64">
        <f>Vastaukset_vaihteet!BR15</f>
        <v>1</v>
      </c>
      <c r="BT23" s="64">
        <f>Vastaukset_vaihteet!BS15</f>
        <v>1</v>
      </c>
      <c r="BU23" s="64">
        <f>Vastaukset_vaihteet!BT15</f>
        <v>1</v>
      </c>
      <c r="BV23" s="64">
        <f>Vastaukset_vaihteet!BU15</f>
        <v>1</v>
      </c>
      <c r="BW23" s="64">
        <f>Vastaukset_vaihteet!BV15</f>
        <v>1</v>
      </c>
      <c r="BX23" s="64">
        <f>Vastaukset_vaihteet!BW15</f>
        <v>1</v>
      </c>
      <c r="BY23" s="64">
        <f>Vastaukset_vaihteet!BX15</f>
        <v>1</v>
      </c>
      <c r="BZ23" s="64">
        <f>Vastaukset_vaihteet!BY15</f>
        <v>1</v>
      </c>
      <c r="CA23" s="64">
        <f>Vastaukset_vaihteet!BZ15</f>
        <v>1</v>
      </c>
      <c r="CB23" s="64">
        <f>Vastaukset_vaihteet!CA15</f>
        <v>1</v>
      </c>
    </row>
    <row r="25" spans="2:80" x14ac:dyDescent="0.25">
      <c r="C25" s="98"/>
      <c r="D25" s="50"/>
    </row>
    <row r="26" spans="2:80" x14ac:dyDescent="0.25">
      <c r="C26" s="69"/>
      <c r="D26" s="94"/>
    </row>
    <row r="27" spans="2:80" x14ac:dyDescent="0.25">
      <c r="C27" s="98"/>
      <c r="D27" s="50"/>
    </row>
    <row r="28" spans="2:80" x14ac:dyDescent="0.25">
      <c r="C28" s="98"/>
      <c r="D28" s="50"/>
    </row>
    <row r="29" spans="2:80" x14ac:dyDescent="0.25">
      <c r="C29" s="98"/>
      <c r="D29" s="50"/>
    </row>
    <row r="30" spans="2:80" x14ac:dyDescent="0.25">
      <c r="C30" s="98"/>
      <c r="D30" s="50"/>
    </row>
    <row r="31" spans="2:80" ht="13.2" customHeight="1" x14ac:dyDescent="0.25">
      <c r="C31" s="98"/>
      <c r="D31" s="50"/>
    </row>
    <row r="32" spans="2:80" x14ac:dyDescent="0.25">
      <c r="C32" s="98"/>
      <c r="D32" s="50"/>
    </row>
    <row r="33" spans="3:10" x14ac:dyDescent="0.25">
      <c r="C33" s="98"/>
      <c r="D33" s="50"/>
    </row>
    <row r="34" spans="3:10" x14ac:dyDescent="0.25">
      <c r="C34" s="69"/>
      <c r="D34" s="92"/>
    </row>
    <row r="35" spans="3:10" x14ac:dyDescent="0.25">
      <c r="E35" s="64"/>
      <c r="F35" s="64"/>
      <c r="G35" s="64"/>
      <c r="H35" s="64"/>
      <c r="I35" s="64"/>
      <c r="J35" s="64"/>
    </row>
    <row r="36" spans="3:10" ht="13.2" customHeight="1" x14ac:dyDescent="0.25"/>
  </sheetData>
  <mergeCells count="3">
    <mergeCell ref="C5:C6"/>
    <mergeCell ref="B15:B18"/>
    <mergeCell ref="C15:C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BA60-D7B2-45A4-9AE9-C11B92AD3D25}">
  <dimension ref="B2:CA22"/>
  <sheetViews>
    <sheetView workbookViewId="0"/>
  </sheetViews>
  <sheetFormatPr defaultColWidth="8.88671875" defaultRowHeight="13.2" x14ac:dyDescent="0.25"/>
  <cols>
    <col min="1" max="1" width="3.5546875" style="50" customWidth="1"/>
    <col min="2" max="2" width="8.88671875" style="50"/>
    <col min="3" max="3" width="19.5546875" style="50" customWidth="1"/>
    <col min="4" max="4" width="73.88671875" style="50" bestFit="1" customWidth="1"/>
    <col min="5" max="13" width="8.33203125" style="50" bestFit="1" customWidth="1"/>
    <col min="14" max="24" width="9.33203125" style="50" bestFit="1" customWidth="1"/>
    <col min="25" max="16384" width="8.88671875" style="50"/>
  </cols>
  <sheetData>
    <row r="2" spans="2:79" x14ac:dyDescent="0.25">
      <c r="B2" s="51" t="s">
        <v>201</v>
      </c>
      <c r="D2" s="89" t="s">
        <v>207</v>
      </c>
      <c r="E2" s="82" t="str">
        <f>Syöttötiedot_vaihteet!E3</f>
        <v>Vaihde 1</v>
      </c>
      <c r="F2" s="82" t="str">
        <f>Syöttötiedot_vaihteet!F3</f>
        <v>Vaihde 2</v>
      </c>
      <c r="G2" s="82" t="str">
        <f>Syöttötiedot_vaihteet!G3</f>
        <v>Vaihde 3</v>
      </c>
      <c r="H2" s="82" t="str">
        <f>Syöttötiedot_vaihteet!H3</f>
        <v>Vaihde 4</v>
      </c>
      <c r="I2" s="82" t="str">
        <f>Syöttötiedot_vaihteet!I3</f>
        <v>Vaihde 5</v>
      </c>
      <c r="J2" s="82" t="str">
        <f>Syöttötiedot_vaihteet!J3</f>
        <v>Vaihde 6</v>
      </c>
      <c r="K2" s="82" t="str">
        <f>Syöttötiedot_vaihteet!K3</f>
        <v>Vaihde 7</v>
      </c>
      <c r="L2" s="82" t="str">
        <f>Syöttötiedot_vaihteet!L3</f>
        <v>Vaihde 8</v>
      </c>
      <c r="M2" s="82" t="str">
        <f>Syöttötiedot_vaihteet!M3</f>
        <v>Vaihde 9</v>
      </c>
      <c r="N2" s="82" t="str">
        <f>Syöttötiedot_vaihteet!N3</f>
        <v>Vaihde 10</v>
      </c>
      <c r="O2" s="82" t="str">
        <f>Syöttötiedot_vaihteet!O3</f>
        <v>Vaihde 11</v>
      </c>
      <c r="P2" s="82" t="str">
        <f>Syöttötiedot_vaihteet!P3</f>
        <v>Vaihde 12</v>
      </c>
      <c r="Q2" s="82" t="str">
        <f>Syöttötiedot_vaihteet!Q3</f>
        <v>Vaihde 13</v>
      </c>
      <c r="R2" s="82" t="str">
        <f>Syöttötiedot_vaihteet!R3</f>
        <v>Vaihde 14</v>
      </c>
      <c r="S2" s="82" t="str">
        <f>Syöttötiedot_vaihteet!S3</f>
        <v>Vaihde 15</v>
      </c>
      <c r="T2" s="82" t="str">
        <f>Syöttötiedot_vaihteet!T3</f>
        <v>Vaihde 16</v>
      </c>
      <c r="U2" s="82" t="str">
        <f>Syöttötiedot_vaihteet!U3</f>
        <v>Vaihde 17</v>
      </c>
      <c r="V2" s="82" t="str">
        <f>Syöttötiedot_vaihteet!V3</f>
        <v>Vaihde 18</v>
      </c>
      <c r="W2" s="82" t="str">
        <f>Syöttötiedot_vaihteet!W3</f>
        <v>Vaihde 19</v>
      </c>
      <c r="X2" s="82" t="str">
        <f>Syöttötiedot_vaihteet!X3</f>
        <v>Vaihde 20</v>
      </c>
      <c r="Y2" s="82" t="str">
        <f>Syöttötiedot_vaihteet!Y3</f>
        <v>Vaihde 21</v>
      </c>
      <c r="Z2" s="82" t="str">
        <f>Syöttötiedot_vaihteet!Z3</f>
        <v>Vaihde 22</v>
      </c>
      <c r="AA2" s="82" t="str">
        <f>Syöttötiedot_vaihteet!AA3</f>
        <v>Vaihde 23</v>
      </c>
      <c r="AB2" s="82" t="str">
        <f>Syöttötiedot_vaihteet!AB3</f>
        <v>Vaihde 24</v>
      </c>
      <c r="AC2" s="82" t="str">
        <f>Syöttötiedot_vaihteet!AC3</f>
        <v>Vaihde 25</v>
      </c>
      <c r="AD2" s="82" t="str">
        <f>Syöttötiedot_vaihteet!AD3</f>
        <v>Vaihde 26</v>
      </c>
      <c r="AE2" s="82" t="str">
        <f>Syöttötiedot_vaihteet!AE3</f>
        <v>Vaihde 27</v>
      </c>
      <c r="AF2" s="82" t="str">
        <f>Syöttötiedot_vaihteet!AF3</f>
        <v>Vaihde 28</v>
      </c>
      <c r="AG2" s="82" t="str">
        <f>Syöttötiedot_vaihteet!AG3</f>
        <v>Vaihde 29</v>
      </c>
      <c r="AH2" s="82" t="str">
        <f>Syöttötiedot_vaihteet!AH3</f>
        <v>Vaihde 30</v>
      </c>
      <c r="AI2" s="82" t="str">
        <f>Syöttötiedot_vaihteet!AI3</f>
        <v>Vaihde 31</v>
      </c>
      <c r="AJ2" s="82" t="str">
        <f>Syöttötiedot_vaihteet!AJ3</f>
        <v>Vaihde 32</v>
      </c>
      <c r="AK2" s="82" t="str">
        <f>Syöttötiedot_vaihteet!AK3</f>
        <v>Vaihde 33</v>
      </c>
      <c r="AL2" s="82" t="str">
        <f>Syöttötiedot_vaihteet!AL3</f>
        <v>Vaihde 34</v>
      </c>
      <c r="AM2" s="82" t="str">
        <f>Syöttötiedot_vaihteet!AM3</f>
        <v>Vaihde 35</v>
      </c>
      <c r="AN2" s="82" t="str">
        <f>Syöttötiedot_vaihteet!AN3</f>
        <v>Vaihde 36</v>
      </c>
      <c r="AO2" s="82" t="str">
        <f>Syöttötiedot_vaihteet!AO3</f>
        <v>Vaihde 37</v>
      </c>
      <c r="AP2" s="82" t="str">
        <f>Syöttötiedot_vaihteet!AP3</f>
        <v>Vaihde 38</v>
      </c>
      <c r="AQ2" s="82" t="str">
        <f>Syöttötiedot_vaihteet!AQ3</f>
        <v>Vaihde 39</v>
      </c>
      <c r="AR2" s="82" t="str">
        <f>Syöttötiedot_vaihteet!AR3</f>
        <v>Vaihde 40</v>
      </c>
      <c r="AS2" s="82" t="str">
        <f>Syöttötiedot_vaihteet!AS3</f>
        <v>Vaihde 41</v>
      </c>
      <c r="AT2" s="82" t="str">
        <f>Syöttötiedot_vaihteet!AT3</f>
        <v>Vaihde 42</v>
      </c>
      <c r="AU2" s="82" t="str">
        <f>Syöttötiedot_vaihteet!AU3</f>
        <v>Vaihde 43</v>
      </c>
      <c r="AV2" s="82" t="str">
        <f>Syöttötiedot_vaihteet!AV3</f>
        <v>Vaihde 44</v>
      </c>
      <c r="AW2" s="82" t="str">
        <f>Syöttötiedot_vaihteet!AW3</f>
        <v>Vaihde 45</v>
      </c>
      <c r="AX2" s="82" t="str">
        <f>Syöttötiedot_vaihteet!AX3</f>
        <v>Vaihde 46</v>
      </c>
      <c r="AY2" s="82" t="str">
        <f>Syöttötiedot_vaihteet!AY3</f>
        <v>Vaihde 47</v>
      </c>
      <c r="AZ2" s="82" t="str">
        <f>Syöttötiedot_vaihteet!AZ3</f>
        <v>Vaihde 48</v>
      </c>
      <c r="BA2" s="82" t="str">
        <f>Syöttötiedot_vaihteet!BA3</f>
        <v>Vaihde 49</v>
      </c>
      <c r="BB2" s="82" t="str">
        <f>Syöttötiedot_vaihteet!BB3</f>
        <v>Vaihde 50</v>
      </c>
      <c r="BC2" s="82" t="str">
        <f>Syöttötiedot_vaihteet!BC3</f>
        <v>Vaihde 51</v>
      </c>
      <c r="BD2" s="82" t="str">
        <f>Syöttötiedot_vaihteet!BD3</f>
        <v>Vaihde 52</v>
      </c>
      <c r="BE2" s="82" t="str">
        <f>Syöttötiedot_vaihteet!BE3</f>
        <v>Vaihde 53</v>
      </c>
      <c r="BF2" s="82" t="str">
        <f>Syöttötiedot_vaihteet!BF3</f>
        <v>Vaihde 54</v>
      </c>
      <c r="BG2" s="82" t="str">
        <f>Syöttötiedot_vaihteet!BG3</f>
        <v>Vaihde 55</v>
      </c>
      <c r="BH2" s="82" t="str">
        <f>Syöttötiedot_vaihteet!BH3</f>
        <v>Vaihde 56</v>
      </c>
      <c r="BI2" s="82" t="str">
        <f>Syöttötiedot_vaihteet!BI3</f>
        <v>Vaihde 57</v>
      </c>
      <c r="BJ2" s="82" t="str">
        <f>Syöttötiedot_vaihteet!BJ3</f>
        <v>Vaihde 58</v>
      </c>
      <c r="BK2" s="82" t="str">
        <f>Syöttötiedot_vaihteet!BK3</f>
        <v>Vaihde 59</v>
      </c>
      <c r="BL2" s="82" t="str">
        <f>Syöttötiedot_vaihteet!BL3</f>
        <v>Vaihde 60</v>
      </c>
      <c r="BM2" s="82" t="str">
        <f>Syöttötiedot_vaihteet!BM3</f>
        <v>Vaihde 61</v>
      </c>
      <c r="BN2" s="82" t="str">
        <f>Syöttötiedot_vaihteet!BN3</f>
        <v>Vaihde 62</v>
      </c>
      <c r="BO2" s="82" t="str">
        <f>Syöttötiedot_vaihteet!BO3</f>
        <v>Vaihde 63</v>
      </c>
      <c r="BP2" s="82" t="str">
        <f>Syöttötiedot_vaihteet!BP3</f>
        <v>Vaihde 64</v>
      </c>
      <c r="BQ2" s="82" t="str">
        <f>Syöttötiedot_vaihteet!BQ3</f>
        <v>Vaihde 65</v>
      </c>
      <c r="BR2" s="82" t="str">
        <f>Syöttötiedot_vaihteet!BR3</f>
        <v>Vaihde 66</v>
      </c>
      <c r="BS2" s="82" t="str">
        <f>Syöttötiedot_vaihteet!BS3</f>
        <v>Vaihde 67</v>
      </c>
      <c r="BT2" s="82" t="str">
        <f>Syöttötiedot_vaihteet!BT3</f>
        <v>Vaihde 68</v>
      </c>
      <c r="BU2" s="82" t="str">
        <f>Syöttötiedot_vaihteet!BU3</f>
        <v>Vaihde 69</v>
      </c>
      <c r="BV2" s="82" t="str">
        <f>Syöttötiedot_vaihteet!BV3</f>
        <v>Vaihde 70</v>
      </c>
      <c r="BW2" s="82" t="str">
        <f>Syöttötiedot_vaihteet!BW3</f>
        <v>Vaihde 71</v>
      </c>
      <c r="BX2" s="82" t="str">
        <f>Syöttötiedot_vaihteet!BX3</f>
        <v>Vaihde 72</v>
      </c>
      <c r="BY2" s="82" t="str">
        <f>Syöttötiedot_vaihteet!BY3</f>
        <v>Vaihde 73</v>
      </c>
      <c r="BZ2" s="82" t="str">
        <f>Syöttötiedot_vaihteet!BZ3</f>
        <v>Vaihde 74</v>
      </c>
      <c r="CA2" s="82" t="str">
        <f>Syöttötiedot_vaihteet!CA3</f>
        <v>Vaihde 75</v>
      </c>
    </row>
    <row r="3" spans="2:79" x14ac:dyDescent="0.25">
      <c r="D3" s="5" t="s">
        <v>194</v>
      </c>
      <c r="E3" s="50">
        <f>Syöttötiedot_vaihteet!E4</f>
        <v>0</v>
      </c>
      <c r="F3" s="50">
        <f>Syöttötiedot_vaihteet!F4</f>
        <v>0</v>
      </c>
      <c r="G3" s="50">
        <f>Syöttötiedot_vaihteet!G4</f>
        <v>0</v>
      </c>
      <c r="H3" s="50">
        <f>Syöttötiedot_vaihteet!H4</f>
        <v>0</v>
      </c>
      <c r="I3" s="50">
        <f>Syöttötiedot_vaihteet!I4</f>
        <v>0</v>
      </c>
      <c r="J3" s="50">
        <f>Syöttötiedot_vaihteet!J4</f>
        <v>0</v>
      </c>
      <c r="K3" s="50">
        <f>Syöttötiedot_vaihteet!K4</f>
        <v>0</v>
      </c>
      <c r="L3" s="50">
        <f>Syöttötiedot_vaihteet!L4</f>
        <v>0</v>
      </c>
      <c r="M3" s="50">
        <f>Syöttötiedot_vaihteet!M4</f>
        <v>0</v>
      </c>
      <c r="N3" s="50">
        <f>Syöttötiedot_vaihteet!N4</f>
        <v>0</v>
      </c>
      <c r="O3" s="50">
        <f>Syöttötiedot_vaihteet!O4</f>
        <v>0</v>
      </c>
      <c r="P3" s="50">
        <f>Syöttötiedot_vaihteet!P4</f>
        <v>0</v>
      </c>
      <c r="Q3" s="50">
        <f>Syöttötiedot_vaihteet!Q4</f>
        <v>0</v>
      </c>
      <c r="R3" s="50">
        <f>Syöttötiedot_vaihteet!R4</f>
        <v>0</v>
      </c>
      <c r="S3" s="50">
        <f>Syöttötiedot_vaihteet!S4</f>
        <v>0</v>
      </c>
      <c r="T3" s="50">
        <f>Syöttötiedot_vaihteet!T4</f>
        <v>0</v>
      </c>
      <c r="U3" s="50">
        <f>Syöttötiedot_vaihteet!U4</f>
        <v>0</v>
      </c>
      <c r="V3" s="50">
        <f>Syöttötiedot_vaihteet!V4</f>
        <v>0</v>
      </c>
      <c r="W3" s="50">
        <f>Syöttötiedot_vaihteet!W4</f>
        <v>0</v>
      </c>
      <c r="X3" s="50">
        <f>Syöttötiedot_vaihteet!X4</f>
        <v>0</v>
      </c>
      <c r="Y3" s="50">
        <f>Syöttötiedot_vaihteet!Y4</f>
        <v>0</v>
      </c>
      <c r="Z3" s="50">
        <f>Syöttötiedot_vaihteet!Z4</f>
        <v>0</v>
      </c>
      <c r="AA3" s="50">
        <f>Syöttötiedot_vaihteet!AA4</f>
        <v>0</v>
      </c>
      <c r="AB3" s="50">
        <f>Syöttötiedot_vaihteet!AB4</f>
        <v>0</v>
      </c>
      <c r="AC3" s="50">
        <f>Syöttötiedot_vaihteet!AC4</f>
        <v>0</v>
      </c>
      <c r="AD3" s="50">
        <f>Syöttötiedot_vaihteet!AD4</f>
        <v>0</v>
      </c>
      <c r="AE3" s="50">
        <f>Syöttötiedot_vaihteet!AE4</f>
        <v>0</v>
      </c>
      <c r="AF3" s="50">
        <f>Syöttötiedot_vaihteet!AF4</f>
        <v>0</v>
      </c>
      <c r="AG3" s="50">
        <f>Syöttötiedot_vaihteet!AG4</f>
        <v>0</v>
      </c>
      <c r="AH3" s="50">
        <f>Syöttötiedot_vaihteet!AH4</f>
        <v>0</v>
      </c>
      <c r="AI3" s="50">
        <f>Syöttötiedot_vaihteet!AI4</f>
        <v>0</v>
      </c>
      <c r="AJ3" s="50">
        <f>Syöttötiedot_vaihteet!AJ4</f>
        <v>0</v>
      </c>
      <c r="AK3" s="50">
        <f>Syöttötiedot_vaihteet!AK4</f>
        <v>0</v>
      </c>
      <c r="AL3" s="50">
        <f>Syöttötiedot_vaihteet!AL4</f>
        <v>0</v>
      </c>
      <c r="AM3" s="50">
        <f>Syöttötiedot_vaihteet!AM4</f>
        <v>0</v>
      </c>
      <c r="AN3" s="50">
        <f>Syöttötiedot_vaihteet!AN4</f>
        <v>0</v>
      </c>
      <c r="AO3" s="50">
        <f>Syöttötiedot_vaihteet!AO4</f>
        <v>0</v>
      </c>
      <c r="AP3" s="50">
        <f>Syöttötiedot_vaihteet!AP4</f>
        <v>0</v>
      </c>
      <c r="AQ3" s="50">
        <f>Syöttötiedot_vaihteet!AQ4</f>
        <v>0</v>
      </c>
      <c r="AR3" s="50">
        <f>Syöttötiedot_vaihteet!AR4</f>
        <v>0</v>
      </c>
      <c r="AS3" s="50">
        <f>Syöttötiedot_vaihteet!AS4</f>
        <v>0</v>
      </c>
      <c r="AT3" s="50">
        <f>Syöttötiedot_vaihteet!AT4</f>
        <v>0</v>
      </c>
      <c r="AU3" s="50">
        <f>Syöttötiedot_vaihteet!AU4</f>
        <v>0</v>
      </c>
      <c r="AV3" s="50">
        <f>Syöttötiedot_vaihteet!AV4</f>
        <v>0</v>
      </c>
      <c r="AW3" s="50">
        <f>Syöttötiedot_vaihteet!AW4</f>
        <v>0</v>
      </c>
      <c r="AX3" s="50">
        <f>Syöttötiedot_vaihteet!AX4</f>
        <v>0</v>
      </c>
      <c r="AY3" s="50">
        <f>Syöttötiedot_vaihteet!AY4</f>
        <v>0</v>
      </c>
      <c r="AZ3" s="50">
        <f>Syöttötiedot_vaihteet!AZ4</f>
        <v>0</v>
      </c>
      <c r="BA3" s="50">
        <f>Syöttötiedot_vaihteet!BA4</f>
        <v>0</v>
      </c>
      <c r="BB3" s="50">
        <f>Syöttötiedot_vaihteet!BB4</f>
        <v>0</v>
      </c>
      <c r="BC3" s="50">
        <f>Syöttötiedot_vaihteet!BC4</f>
        <v>0</v>
      </c>
      <c r="BD3" s="50">
        <f>Syöttötiedot_vaihteet!BD4</f>
        <v>0</v>
      </c>
      <c r="BE3" s="50">
        <f>Syöttötiedot_vaihteet!BE4</f>
        <v>0</v>
      </c>
      <c r="BF3" s="50">
        <f>Syöttötiedot_vaihteet!BF4</f>
        <v>0</v>
      </c>
      <c r="BG3" s="50">
        <f>Syöttötiedot_vaihteet!BG4</f>
        <v>0</v>
      </c>
      <c r="BH3" s="50">
        <f>Syöttötiedot_vaihteet!BH4</f>
        <v>0</v>
      </c>
      <c r="BI3" s="50">
        <f>Syöttötiedot_vaihteet!BI4</f>
        <v>0</v>
      </c>
      <c r="BJ3" s="50">
        <f>Syöttötiedot_vaihteet!BJ4</f>
        <v>0</v>
      </c>
      <c r="BK3" s="50">
        <f>Syöttötiedot_vaihteet!BK4</f>
        <v>0</v>
      </c>
      <c r="BL3" s="50">
        <f>Syöttötiedot_vaihteet!BL4</f>
        <v>0</v>
      </c>
      <c r="BM3" s="50">
        <f>Syöttötiedot_vaihteet!BM4</f>
        <v>0</v>
      </c>
      <c r="BN3" s="50">
        <f>Syöttötiedot_vaihteet!BN4</f>
        <v>0</v>
      </c>
      <c r="BO3" s="50">
        <f>Syöttötiedot_vaihteet!BO4</f>
        <v>0</v>
      </c>
      <c r="BP3" s="50">
        <f>Syöttötiedot_vaihteet!BP4</f>
        <v>0</v>
      </c>
      <c r="BQ3" s="50">
        <f>Syöttötiedot_vaihteet!BQ4</f>
        <v>0</v>
      </c>
      <c r="BR3" s="50">
        <f>Syöttötiedot_vaihteet!BR4</f>
        <v>0</v>
      </c>
      <c r="BS3" s="50">
        <f>Syöttötiedot_vaihteet!BS4</f>
        <v>0</v>
      </c>
      <c r="BT3" s="50">
        <f>Syöttötiedot_vaihteet!BT4</f>
        <v>0</v>
      </c>
      <c r="BU3" s="50">
        <f>Syöttötiedot_vaihteet!BU4</f>
        <v>0</v>
      </c>
      <c r="BV3" s="50">
        <f>Syöttötiedot_vaihteet!BV4</f>
        <v>0</v>
      </c>
      <c r="BW3" s="50">
        <f>Syöttötiedot_vaihteet!BW4</f>
        <v>0</v>
      </c>
      <c r="BX3" s="50">
        <f>Syöttötiedot_vaihteet!BX4</f>
        <v>0</v>
      </c>
      <c r="BY3" s="50">
        <f>Syöttötiedot_vaihteet!BY4</f>
        <v>0</v>
      </c>
      <c r="BZ3" s="50">
        <f>Syöttötiedot_vaihteet!BZ4</f>
        <v>0</v>
      </c>
      <c r="CA3" s="50">
        <f>Syöttötiedot_vaihteet!CA4</f>
        <v>0</v>
      </c>
    </row>
    <row r="4" spans="2:79" x14ac:dyDescent="0.25">
      <c r="C4" s="211" t="s">
        <v>114</v>
      </c>
      <c r="D4" s="90" t="s">
        <v>189</v>
      </c>
      <c r="E4" s="50">
        <v>1</v>
      </c>
      <c r="F4" s="50">
        <v>1</v>
      </c>
      <c r="G4" s="50">
        <v>1</v>
      </c>
      <c r="H4" s="50">
        <v>1</v>
      </c>
      <c r="I4" s="50">
        <v>1</v>
      </c>
      <c r="J4" s="50">
        <v>1</v>
      </c>
      <c r="K4" s="50">
        <v>1</v>
      </c>
      <c r="L4" s="50">
        <v>1</v>
      </c>
      <c r="M4" s="50">
        <v>1</v>
      </c>
      <c r="N4" s="50">
        <v>1</v>
      </c>
      <c r="O4" s="50">
        <v>1</v>
      </c>
      <c r="P4" s="50">
        <v>1</v>
      </c>
      <c r="Q4" s="50">
        <v>1</v>
      </c>
      <c r="R4" s="50">
        <v>1</v>
      </c>
      <c r="S4" s="50">
        <v>1</v>
      </c>
      <c r="T4" s="50">
        <v>1</v>
      </c>
      <c r="U4" s="50">
        <v>1</v>
      </c>
      <c r="V4" s="50">
        <v>1</v>
      </c>
      <c r="W4" s="50">
        <v>1</v>
      </c>
      <c r="X4" s="50">
        <v>1</v>
      </c>
      <c r="Y4" s="50">
        <v>1</v>
      </c>
      <c r="Z4" s="50">
        <v>1</v>
      </c>
      <c r="AA4" s="50">
        <v>1</v>
      </c>
      <c r="AB4" s="50">
        <v>1</v>
      </c>
      <c r="AC4" s="50">
        <v>1</v>
      </c>
      <c r="AD4" s="50">
        <v>1</v>
      </c>
      <c r="AE4" s="50">
        <v>1</v>
      </c>
      <c r="AF4" s="50">
        <v>1</v>
      </c>
      <c r="AG4" s="50">
        <v>1</v>
      </c>
      <c r="AH4" s="50">
        <v>1</v>
      </c>
      <c r="AI4" s="50">
        <v>1</v>
      </c>
      <c r="AJ4" s="50">
        <v>1</v>
      </c>
      <c r="AK4" s="50">
        <v>1</v>
      </c>
      <c r="AL4" s="50">
        <v>1</v>
      </c>
      <c r="AM4" s="50">
        <v>1</v>
      </c>
      <c r="AN4" s="50">
        <v>1</v>
      </c>
      <c r="AO4" s="50">
        <v>1</v>
      </c>
      <c r="AP4" s="50">
        <v>1</v>
      </c>
      <c r="AQ4" s="50">
        <v>1</v>
      </c>
      <c r="AR4" s="50">
        <v>1</v>
      </c>
      <c r="AS4" s="50">
        <v>1</v>
      </c>
      <c r="AT4" s="50">
        <v>1</v>
      </c>
      <c r="AU4" s="50">
        <v>1</v>
      </c>
      <c r="AV4" s="50">
        <v>1</v>
      </c>
      <c r="AW4" s="50">
        <v>1</v>
      </c>
      <c r="AX4" s="50">
        <v>1</v>
      </c>
      <c r="AY4" s="50">
        <v>1</v>
      </c>
      <c r="AZ4" s="50">
        <v>1</v>
      </c>
      <c r="BA4" s="50">
        <v>1</v>
      </c>
      <c r="BB4" s="50">
        <v>1</v>
      </c>
      <c r="BC4" s="50">
        <v>1</v>
      </c>
      <c r="BD4" s="50">
        <v>1</v>
      </c>
      <c r="BE4" s="50">
        <v>1</v>
      </c>
      <c r="BF4" s="50">
        <v>1</v>
      </c>
      <c r="BG4" s="50">
        <v>1</v>
      </c>
      <c r="BH4" s="50">
        <v>1</v>
      </c>
      <c r="BI4" s="50">
        <v>1</v>
      </c>
      <c r="BJ4" s="50">
        <v>1</v>
      </c>
      <c r="BK4" s="50">
        <v>1</v>
      </c>
      <c r="BL4" s="50">
        <v>1</v>
      </c>
      <c r="BM4" s="50">
        <v>1</v>
      </c>
      <c r="BN4" s="50">
        <v>1</v>
      </c>
      <c r="BO4" s="50">
        <v>1</v>
      </c>
      <c r="BP4" s="50">
        <v>1</v>
      </c>
      <c r="BQ4" s="50">
        <v>1</v>
      </c>
      <c r="BR4" s="50">
        <v>1</v>
      </c>
      <c r="BS4" s="50">
        <v>1</v>
      </c>
      <c r="BT4" s="50">
        <v>1</v>
      </c>
      <c r="BU4" s="50">
        <v>1</v>
      </c>
      <c r="BV4" s="50">
        <v>1</v>
      </c>
      <c r="BW4" s="50">
        <v>1</v>
      </c>
      <c r="BX4" s="50">
        <v>1</v>
      </c>
      <c r="BY4" s="50">
        <v>1</v>
      </c>
      <c r="BZ4" s="50">
        <v>1</v>
      </c>
      <c r="CA4" s="50">
        <v>1</v>
      </c>
    </row>
    <row r="5" spans="2:79" x14ac:dyDescent="0.25">
      <c r="C5" s="211"/>
      <c r="D5" s="50" t="s">
        <v>89</v>
      </c>
      <c r="E5" s="53">
        <f>Syöttötiedot_vaihteet!E6</f>
        <v>0</v>
      </c>
      <c r="F5" s="53">
        <f>Syöttötiedot_vaihteet!F6</f>
        <v>0</v>
      </c>
      <c r="G5" s="53">
        <f>Syöttötiedot_vaihteet!G6</f>
        <v>0</v>
      </c>
      <c r="H5" s="53">
        <f>Syöttötiedot_vaihteet!H6</f>
        <v>0</v>
      </c>
      <c r="I5" s="53">
        <f>Syöttötiedot_vaihteet!I6</f>
        <v>0</v>
      </c>
      <c r="J5" s="53">
        <f>Syöttötiedot_vaihteet!J6</f>
        <v>0</v>
      </c>
      <c r="K5" s="53">
        <f>Syöttötiedot_vaihteet!K6</f>
        <v>0</v>
      </c>
      <c r="L5" s="53">
        <f>Syöttötiedot_vaihteet!L6</f>
        <v>0</v>
      </c>
      <c r="M5" s="53">
        <f>Syöttötiedot_vaihteet!M6</f>
        <v>0</v>
      </c>
      <c r="N5" s="53">
        <f>Syöttötiedot_vaihteet!N6</f>
        <v>0</v>
      </c>
      <c r="O5" s="53">
        <f>Syöttötiedot_vaihteet!O6</f>
        <v>0</v>
      </c>
      <c r="P5" s="53">
        <f>Syöttötiedot_vaihteet!P6</f>
        <v>0</v>
      </c>
      <c r="Q5" s="53">
        <f>Syöttötiedot_vaihteet!Q6</f>
        <v>0</v>
      </c>
      <c r="R5" s="53">
        <f>Syöttötiedot_vaihteet!R6</f>
        <v>0</v>
      </c>
      <c r="S5" s="53">
        <f>Syöttötiedot_vaihteet!S6</f>
        <v>0</v>
      </c>
      <c r="T5" s="53">
        <f>Syöttötiedot_vaihteet!T6</f>
        <v>0</v>
      </c>
      <c r="U5" s="53">
        <f>Syöttötiedot_vaihteet!U6</f>
        <v>0</v>
      </c>
      <c r="V5" s="53">
        <f>Syöttötiedot_vaihteet!V6</f>
        <v>0</v>
      </c>
      <c r="W5" s="53">
        <f>Syöttötiedot_vaihteet!W6</f>
        <v>0</v>
      </c>
      <c r="X5" s="53">
        <f>Syöttötiedot_vaihteet!X6</f>
        <v>0</v>
      </c>
      <c r="Y5" s="53">
        <f>Syöttötiedot_vaihteet!Y6</f>
        <v>0</v>
      </c>
      <c r="Z5" s="53">
        <f>Syöttötiedot_vaihteet!Z6</f>
        <v>0</v>
      </c>
      <c r="AA5" s="53">
        <f>Syöttötiedot_vaihteet!AA6</f>
        <v>0</v>
      </c>
      <c r="AB5" s="53">
        <f>Syöttötiedot_vaihteet!AB6</f>
        <v>0</v>
      </c>
      <c r="AC5" s="53">
        <f>Syöttötiedot_vaihteet!AC6</f>
        <v>0</v>
      </c>
      <c r="AD5" s="53">
        <f>Syöttötiedot_vaihteet!AD6</f>
        <v>0</v>
      </c>
      <c r="AE5" s="53">
        <f>Syöttötiedot_vaihteet!AE6</f>
        <v>0</v>
      </c>
      <c r="AF5" s="53">
        <f>Syöttötiedot_vaihteet!AF6</f>
        <v>0</v>
      </c>
      <c r="AG5" s="53">
        <f>Syöttötiedot_vaihteet!AG6</f>
        <v>0</v>
      </c>
      <c r="AH5" s="53">
        <f>Syöttötiedot_vaihteet!AH6</f>
        <v>0</v>
      </c>
      <c r="AI5" s="53">
        <f>Syöttötiedot_vaihteet!AI6</f>
        <v>0</v>
      </c>
      <c r="AJ5" s="53">
        <f>Syöttötiedot_vaihteet!AJ6</f>
        <v>0</v>
      </c>
      <c r="AK5" s="53">
        <f>Syöttötiedot_vaihteet!AK6</f>
        <v>0</v>
      </c>
      <c r="AL5" s="53">
        <f>Syöttötiedot_vaihteet!AL6</f>
        <v>0</v>
      </c>
      <c r="AM5" s="53">
        <f>Syöttötiedot_vaihteet!AM6</f>
        <v>0</v>
      </c>
      <c r="AN5" s="53">
        <f>Syöttötiedot_vaihteet!AN6</f>
        <v>0</v>
      </c>
      <c r="AO5" s="53">
        <f>Syöttötiedot_vaihteet!AO6</f>
        <v>0</v>
      </c>
      <c r="AP5" s="53">
        <f>Syöttötiedot_vaihteet!AP6</f>
        <v>0</v>
      </c>
      <c r="AQ5" s="53">
        <f>Syöttötiedot_vaihteet!AQ6</f>
        <v>0</v>
      </c>
      <c r="AR5" s="53">
        <f>Syöttötiedot_vaihteet!AR6</f>
        <v>0</v>
      </c>
      <c r="AS5" s="53">
        <f>Syöttötiedot_vaihteet!AS6</f>
        <v>0</v>
      </c>
      <c r="AT5" s="53">
        <f>Syöttötiedot_vaihteet!AT6</f>
        <v>0</v>
      </c>
      <c r="AU5" s="53">
        <f>Syöttötiedot_vaihteet!AU6</f>
        <v>0</v>
      </c>
      <c r="AV5" s="53">
        <f>Syöttötiedot_vaihteet!AV6</f>
        <v>0</v>
      </c>
      <c r="AW5" s="53">
        <f>Syöttötiedot_vaihteet!AW6</f>
        <v>0</v>
      </c>
      <c r="AX5" s="53">
        <f>Syöttötiedot_vaihteet!AX6</f>
        <v>0</v>
      </c>
      <c r="AY5" s="53">
        <f>Syöttötiedot_vaihteet!AY6</f>
        <v>0</v>
      </c>
      <c r="AZ5" s="53">
        <f>Syöttötiedot_vaihteet!AZ6</f>
        <v>0</v>
      </c>
      <c r="BA5" s="53">
        <f>Syöttötiedot_vaihteet!BA6</f>
        <v>0</v>
      </c>
      <c r="BB5" s="53">
        <f>Syöttötiedot_vaihteet!BB6</f>
        <v>0</v>
      </c>
      <c r="BC5" s="53">
        <f>Syöttötiedot_vaihteet!BC6</f>
        <v>0</v>
      </c>
      <c r="BD5" s="53">
        <f>Syöttötiedot_vaihteet!BD6</f>
        <v>0</v>
      </c>
      <c r="BE5" s="53">
        <f>Syöttötiedot_vaihteet!BE6</f>
        <v>0</v>
      </c>
      <c r="BF5" s="53">
        <f>Syöttötiedot_vaihteet!BF6</f>
        <v>0</v>
      </c>
      <c r="BG5" s="53">
        <f>Syöttötiedot_vaihteet!BG6</f>
        <v>0</v>
      </c>
      <c r="BH5" s="53">
        <f>Syöttötiedot_vaihteet!BH6</f>
        <v>0</v>
      </c>
      <c r="BI5" s="53">
        <f>Syöttötiedot_vaihteet!BI6</f>
        <v>0</v>
      </c>
      <c r="BJ5" s="53">
        <f>Syöttötiedot_vaihteet!BJ6</f>
        <v>0</v>
      </c>
      <c r="BK5" s="53">
        <f>Syöttötiedot_vaihteet!BK6</f>
        <v>0</v>
      </c>
      <c r="BL5" s="53">
        <f>Syöttötiedot_vaihteet!BL6</f>
        <v>0</v>
      </c>
      <c r="BM5" s="53">
        <f>Syöttötiedot_vaihteet!BM6</f>
        <v>0</v>
      </c>
      <c r="BN5" s="53">
        <f>Syöttötiedot_vaihteet!BN6</f>
        <v>0</v>
      </c>
      <c r="BO5" s="53">
        <f>Syöttötiedot_vaihteet!BO6</f>
        <v>0</v>
      </c>
      <c r="BP5" s="53">
        <f>Syöttötiedot_vaihteet!BP6</f>
        <v>0</v>
      </c>
      <c r="BQ5" s="53">
        <f>Syöttötiedot_vaihteet!BQ6</f>
        <v>0</v>
      </c>
      <c r="BR5" s="53">
        <f>Syöttötiedot_vaihteet!BR6</f>
        <v>0</v>
      </c>
      <c r="BS5" s="53">
        <f>Syöttötiedot_vaihteet!BS6</f>
        <v>0</v>
      </c>
      <c r="BT5" s="53">
        <f>Syöttötiedot_vaihteet!BT6</f>
        <v>0</v>
      </c>
      <c r="BU5" s="53">
        <f>Syöttötiedot_vaihteet!BU6</f>
        <v>0</v>
      </c>
      <c r="BV5" s="53">
        <f>Syöttötiedot_vaihteet!BV6</f>
        <v>0</v>
      </c>
      <c r="BW5" s="53">
        <f>Syöttötiedot_vaihteet!BW6</f>
        <v>0</v>
      </c>
      <c r="BX5" s="53">
        <f>Syöttötiedot_vaihteet!BX6</f>
        <v>0</v>
      </c>
      <c r="BY5" s="53">
        <f>Syöttötiedot_vaihteet!BY6</f>
        <v>0</v>
      </c>
      <c r="BZ5" s="53">
        <f>Syöttötiedot_vaihteet!BZ6</f>
        <v>0</v>
      </c>
      <c r="CA5" s="53">
        <f>Syöttötiedot_vaihteet!CA6</f>
        <v>0</v>
      </c>
    </row>
    <row r="6" spans="2:79" x14ac:dyDescent="0.25">
      <c r="C6" s="211"/>
      <c r="D6" s="50" t="s">
        <v>192</v>
      </c>
      <c r="E6" s="53">
        <f>Syöttötiedot_vaihteet!E7</f>
        <v>0</v>
      </c>
      <c r="F6" s="53">
        <f>Syöttötiedot_vaihteet!F7</f>
        <v>0</v>
      </c>
      <c r="G6" s="53">
        <f>Syöttötiedot_vaihteet!G7</f>
        <v>0</v>
      </c>
      <c r="H6" s="53">
        <f>Syöttötiedot_vaihteet!H7</f>
        <v>0</v>
      </c>
      <c r="I6" s="53">
        <f>Syöttötiedot_vaihteet!I7</f>
        <v>0</v>
      </c>
      <c r="J6" s="53">
        <f>Syöttötiedot_vaihteet!J7</f>
        <v>0</v>
      </c>
      <c r="K6" s="53">
        <f>Syöttötiedot_vaihteet!K7</f>
        <v>0</v>
      </c>
      <c r="L6" s="53">
        <f>Syöttötiedot_vaihteet!L7</f>
        <v>0</v>
      </c>
      <c r="M6" s="53">
        <f>Syöttötiedot_vaihteet!M7</f>
        <v>0</v>
      </c>
      <c r="N6" s="53">
        <f>Syöttötiedot_vaihteet!N7</f>
        <v>0</v>
      </c>
      <c r="O6" s="53">
        <f>Syöttötiedot_vaihteet!O7</f>
        <v>0</v>
      </c>
      <c r="P6" s="53">
        <f>Syöttötiedot_vaihteet!P7</f>
        <v>0</v>
      </c>
      <c r="Q6" s="53">
        <f>Syöttötiedot_vaihteet!Q7</f>
        <v>0</v>
      </c>
      <c r="R6" s="53">
        <f>Syöttötiedot_vaihteet!R7</f>
        <v>0</v>
      </c>
      <c r="S6" s="53">
        <f>Syöttötiedot_vaihteet!S7</f>
        <v>0</v>
      </c>
      <c r="T6" s="53">
        <f>Syöttötiedot_vaihteet!T7</f>
        <v>0</v>
      </c>
      <c r="U6" s="53">
        <f>Syöttötiedot_vaihteet!U7</f>
        <v>0</v>
      </c>
      <c r="V6" s="53">
        <f>Syöttötiedot_vaihteet!V7</f>
        <v>0</v>
      </c>
      <c r="W6" s="53">
        <f>Syöttötiedot_vaihteet!W7</f>
        <v>0</v>
      </c>
      <c r="X6" s="53">
        <f>Syöttötiedot_vaihteet!X7</f>
        <v>0</v>
      </c>
      <c r="Y6" s="53">
        <f>Syöttötiedot_vaihteet!Y7</f>
        <v>0</v>
      </c>
      <c r="Z6" s="53">
        <f>Syöttötiedot_vaihteet!Z7</f>
        <v>0</v>
      </c>
      <c r="AA6" s="53">
        <f>Syöttötiedot_vaihteet!AA7</f>
        <v>0</v>
      </c>
      <c r="AB6" s="53">
        <f>Syöttötiedot_vaihteet!AB7</f>
        <v>0</v>
      </c>
      <c r="AC6" s="53">
        <f>Syöttötiedot_vaihteet!AC7</f>
        <v>0</v>
      </c>
      <c r="AD6" s="53">
        <f>Syöttötiedot_vaihteet!AD7</f>
        <v>0</v>
      </c>
      <c r="AE6" s="53">
        <f>Syöttötiedot_vaihteet!AE7</f>
        <v>0</v>
      </c>
      <c r="AF6" s="53">
        <f>Syöttötiedot_vaihteet!AF7</f>
        <v>0</v>
      </c>
      <c r="AG6" s="53">
        <f>Syöttötiedot_vaihteet!AG7</f>
        <v>0</v>
      </c>
      <c r="AH6" s="53">
        <f>Syöttötiedot_vaihteet!AH7</f>
        <v>0</v>
      </c>
      <c r="AI6" s="53">
        <f>Syöttötiedot_vaihteet!AI7</f>
        <v>0</v>
      </c>
      <c r="AJ6" s="53">
        <f>Syöttötiedot_vaihteet!AJ7</f>
        <v>0</v>
      </c>
      <c r="AK6" s="53">
        <f>Syöttötiedot_vaihteet!AK7</f>
        <v>0</v>
      </c>
      <c r="AL6" s="53">
        <f>Syöttötiedot_vaihteet!AL7</f>
        <v>0</v>
      </c>
      <c r="AM6" s="53">
        <f>Syöttötiedot_vaihteet!AM7</f>
        <v>0</v>
      </c>
      <c r="AN6" s="53">
        <f>Syöttötiedot_vaihteet!AN7</f>
        <v>0</v>
      </c>
      <c r="AO6" s="53">
        <f>Syöttötiedot_vaihteet!AO7</f>
        <v>0</v>
      </c>
      <c r="AP6" s="53">
        <f>Syöttötiedot_vaihteet!AP7</f>
        <v>0</v>
      </c>
      <c r="AQ6" s="53">
        <f>Syöttötiedot_vaihteet!AQ7</f>
        <v>0</v>
      </c>
      <c r="AR6" s="53">
        <f>Syöttötiedot_vaihteet!AR7</f>
        <v>0</v>
      </c>
      <c r="AS6" s="53">
        <f>Syöttötiedot_vaihteet!AS7</f>
        <v>0</v>
      </c>
      <c r="AT6" s="53">
        <f>Syöttötiedot_vaihteet!AT7</f>
        <v>0</v>
      </c>
      <c r="AU6" s="53">
        <f>Syöttötiedot_vaihteet!AU7</f>
        <v>0</v>
      </c>
      <c r="AV6" s="53">
        <f>Syöttötiedot_vaihteet!AV7</f>
        <v>0</v>
      </c>
      <c r="AW6" s="53">
        <f>Syöttötiedot_vaihteet!AW7</f>
        <v>0</v>
      </c>
      <c r="AX6" s="53">
        <f>Syöttötiedot_vaihteet!AX7</f>
        <v>0</v>
      </c>
      <c r="AY6" s="53">
        <f>Syöttötiedot_vaihteet!AY7</f>
        <v>0</v>
      </c>
      <c r="AZ6" s="53">
        <f>Syöttötiedot_vaihteet!AZ7</f>
        <v>0</v>
      </c>
      <c r="BA6" s="53">
        <f>Syöttötiedot_vaihteet!BA7</f>
        <v>0</v>
      </c>
      <c r="BB6" s="53">
        <f>Syöttötiedot_vaihteet!BB7</f>
        <v>0</v>
      </c>
      <c r="BC6" s="53">
        <f>Syöttötiedot_vaihteet!BC7</f>
        <v>0</v>
      </c>
      <c r="BD6" s="53">
        <f>Syöttötiedot_vaihteet!BD7</f>
        <v>0</v>
      </c>
      <c r="BE6" s="53">
        <f>Syöttötiedot_vaihteet!BE7</f>
        <v>0</v>
      </c>
      <c r="BF6" s="53">
        <f>Syöttötiedot_vaihteet!BF7</f>
        <v>0</v>
      </c>
      <c r="BG6" s="53">
        <f>Syöttötiedot_vaihteet!BG7</f>
        <v>0</v>
      </c>
      <c r="BH6" s="53">
        <f>Syöttötiedot_vaihteet!BH7</f>
        <v>0</v>
      </c>
      <c r="BI6" s="53">
        <f>Syöttötiedot_vaihteet!BI7</f>
        <v>0</v>
      </c>
      <c r="BJ6" s="53">
        <f>Syöttötiedot_vaihteet!BJ7</f>
        <v>0</v>
      </c>
      <c r="BK6" s="53">
        <f>Syöttötiedot_vaihteet!BK7</f>
        <v>0</v>
      </c>
      <c r="BL6" s="53">
        <f>Syöttötiedot_vaihteet!BL7</f>
        <v>0</v>
      </c>
      <c r="BM6" s="53">
        <f>Syöttötiedot_vaihteet!BM7</f>
        <v>0</v>
      </c>
      <c r="BN6" s="53">
        <f>Syöttötiedot_vaihteet!BN7</f>
        <v>0</v>
      </c>
      <c r="BO6" s="53">
        <f>Syöttötiedot_vaihteet!BO7</f>
        <v>0</v>
      </c>
      <c r="BP6" s="53">
        <f>Syöttötiedot_vaihteet!BP7</f>
        <v>0</v>
      </c>
      <c r="BQ6" s="53">
        <f>Syöttötiedot_vaihteet!BQ7</f>
        <v>0</v>
      </c>
      <c r="BR6" s="53">
        <f>Syöttötiedot_vaihteet!BR7</f>
        <v>0</v>
      </c>
      <c r="BS6" s="53">
        <f>Syöttötiedot_vaihteet!BS7</f>
        <v>0</v>
      </c>
      <c r="BT6" s="53">
        <f>Syöttötiedot_vaihteet!BT7</f>
        <v>0</v>
      </c>
      <c r="BU6" s="53">
        <f>Syöttötiedot_vaihteet!BU7</f>
        <v>0</v>
      </c>
      <c r="BV6" s="53">
        <f>Syöttötiedot_vaihteet!BV7</f>
        <v>0</v>
      </c>
      <c r="BW6" s="53">
        <f>Syöttötiedot_vaihteet!BW7</f>
        <v>0</v>
      </c>
      <c r="BX6" s="53">
        <f>Syöttötiedot_vaihteet!BX7</f>
        <v>0</v>
      </c>
      <c r="BY6" s="53">
        <f>Syöttötiedot_vaihteet!BY7</f>
        <v>0</v>
      </c>
      <c r="BZ6" s="53">
        <f>Syöttötiedot_vaihteet!BZ7</f>
        <v>0</v>
      </c>
      <c r="CA6" s="53">
        <f>Syöttötiedot_vaihteet!CA7</f>
        <v>0</v>
      </c>
    </row>
    <row r="7" spans="2:79" x14ac:dyDescent="0.25">
      <c r="C7" s="211"/>
      <c r="D7" s="90" t="s">
        <v>125</v>
      </c>
      <c r="E7" s="53">
        <v>1</v>
      </c>
      <c r="F7" s="53">
        <v>1</v>
      </c>
      <c r="G7" s="53">
        <v>1</v>
      </c>
      <c r="H7" s="53">
        <v>1</v>
      </c>
      <c r="I7" s="53">
        <v>1</v>
      </c>
      <c r="J7" s="50">
        <v>1</v>
      </c>
      <c r="K7" s="50">
        <v>1</v>
      </c>
      <c r="L7" s="50">
        <v>1</v>
      </c>
      <c r="M7" s="50">
        <v>1</v>
      </c>
      <c r="N7" s="50">
        <v>1</v>
      </c>
      <c r="O7" s="50">
        <v>1</v>
      </c>
      <c r="P7" s="50">
        <v>1</v>
      </c>
      <c r="Q7" s="50">
        <v>1</v>
      </c>
      <c r="R7" s="50">
        <v>1</v>
      </c>
      <c r="S7" s="50">
        <v>1</v>
      </c>
      <c r="T7" s="50">
        <v>1</v>
      </c>
      <c r="U7" s="50">
        <v>1</v>
      </c>
      <c r="V7" s="50">
        <v>1</v>
      </c>
      <c r="W7" s="50">
        <v>1</v>
      </c>
      <c r="X7" s="50">
        <v>1</v>
      </c>
      <c r="Y7" s="50">
        <v>1</v>
      </c>
      <c r="Z7" s="50">
        <v>1</v>
      </c>
      <c r="AA7" s="50">
        <v>1</v>
      </c>
      <c r="AB7" s="50">
        <v>1</v>
      </c>
      <c r="AC7" s="50">
        <v>1</v>
      </c>
      <c r="AD7" s="50">
        <v>1</v>
      </c>
      <c r="AE7" s="50">
        <v>1</v>
      </c>
      <c r="AF7" s="50">
        <v>1</v>
      </c>
      <c r="AG7" s="50">
        <v>1</v>
      </c>
      <c r="AH7" s="50">
        <v>1</v>
      </c>
      <c r="AI7" s="50">
        <v>1</v>
      </c>
      <c r="AJ7" s="50">
        <v>1</v>
      </c>
      <c r="AK7" s="50">
        <v>1</v>
      </c>
      <c r="AL7" s="50">
        <v>1</v>
      </c>
      <c r="AM7" s="50">
        <v>1</v>
      </c>
      <c r="AN7" s="50">
        <v>1</v>
      </c>
      <c r="AO7" s="50">
        <v>1</v>
      </c>
      <c r="AP7" s="50">
        <v>1</v>
      </c>
      <c r="AQ7" s="50">
        <v>1</v>
      </c>
      <c r="AR7" s="50">
        <v>1</v>
      </c>
      <c r="AS7" s="50">
        <v>1</v>
      </c>
      <c r="AT7" s="50">
        <v>1</v>
      </c>
      <c r="AU7" s="50">
        <v>1</v>
      </c>
      <c r="AV7" s="50">
        <v>1</v>
      </c>
      <c r="AW7" s="50">
        <v>1</v>
      </c>
      <c r="AX7" s="50">
        <v>1</v>
      </c>
      <c r="AY7" s="50">
        <v>1</v>
      </c>
      <c r="AZ7" s="50">
        <v>1</v>
      </c>
      <c r="BA7" s="50">
        <v>1</v>
      </c>
      <c r="BB7" s="50">
        <v>1</v>
      </c>
      <c r="BC7" s="50">
        <v>1</v>
      </c>
      <c r="BD7" s="50">
        <v>1</v>
      </c>
      <c r="BE7" s="50">
        <v>1</v>
      </c>
      <c r="BF7" s="50">
        <v>1</v>
      </c>
      <c r="BG7" s="50">
        <v>1</v>
      </c>
      <c r="BH7" s="50">
        <v>1</v>
      </c>
      <c r="BI7" s="50">
        <v>1</v>
      </c>
      <c r="BJ7" s="50">
        <v>1</v>
      </c>
      <c r="BK7" s="50">
        <v>1</v>
      </c>
      <c r="BL7" s="50">
        <v>1</v>
      </c>
      <c r="BM7" s="50">
        <v>1</v>
      </c>
      <c r="BN7" s="50">
        <v>1</v>
      </c>
      <c r="BO7" s="50">
        <v>1</v>
      </c>
      <c r="BP7" s="50">
        <v>1</v>
      </c>
      <c r="BQ7" s="50">
        <v>1</v>
      </c>
      <c r="BR7" s="50">
        <v>1</v>
      </c>
      <c r="BS7" s="50">
        <v>1</v>
      </c>
      <c r="BT7" s="50">
        <v>1</v>
      </c>
      <c r="BU7" s="50">
        <v>1</v>
      </c>
      <c r="BV7" s="50">
        <v>1</v>
      </c>
      <c r="BW7" s="50">
        <v>1</v>
      </c>
      <c r="BX7" s="50">
        <v>1</v>
      </c>
      <c r="BY7" s="50">
        <v>1</v>
      </c>
      <c r="BZ7" s="50">
        <v>1</v>
      </c>
      <c r="CA7" s="50">
        <v>1</v>
      </c>
    </row>
    <row r="8" spans="2:79" x14ac:dyDescent="0.25">
      <c r="C8" s="211" t="s">
        <v>126</v>
      </c>
      <c r="D8" s="90" t="s">
        <v>191</v>
      </c>
      <c r="E8" s="50">
        <v>1</v>
      </c>
      <c r="F8" s="50">
        <v>1</v>
      </c>
      <c r="G8" s="50">
        <v>1</v>
      </c>
      <c r="H8" s="50">
        <v>1</v>
      </c>
      <c r="I8" s="50">
        <v>1</v>
      </c>
      <c r="J8" s="50">
        <v>1</v>
      </c>
      <c r="K8" s="50">
        <v>1</v>
      </c>
      <c r="L8" s="50">
        <v>1</v>
      </c>
      <c r="M8" s="50">
        <v>1</v>
      </c>
      <c r="N8" s="50">
        <v>1</v>
      </c>
      <c r="O8" s="50">
        <v>1</v>
      </c>
      <c r="P8" s="50">
        <v>1</v>
      </c>
      <c r="Q8" s="50">
        <v>1</v>
      </c>
      <c r="R8" s="50">
        <v>1</v>
      </c>
      <c r="S8" s="50">
        <v>1</v>
      </c>
      <c r="T8" s="50">
        <v>1</v>
      </c>
      <c r="U8" s="50">
        <v>1</v>
      </c>
      <c r="V8" s="50">
        <v>1</v>
      </c>
      <c r="W8" s="50">
        <v>1</v>
      </c>
      <c r="X8" s="50">
        <v>1</v>
      </c>
      <c r="Y8" s="50">
        <v>1</v>
      </c>
      <c r="Z8" s="50">
        <v>1</v>
      </c>
      <c r="AA8" s="50">
        <v>1</v>
      </c>
      <c r="AB8" s="50">
        <v>1</v>
      </c>
      <c r="AC8" s="50">
        <v>1</v>
      </c>
      <c r="AD8" s="50">
        <v>1</v>
      </c>
      <c r="AE8" s="50">
        <v>1</v>
      </c>
      <c r="AF8" s="50">
        <v>1</v>
      </c>
      <c r="AG8" s="50">
        <v>1</v>
      </c>
      <c r="AH8" s="50">
        <v>1</v>
      </c>
      <c r="AI8" s="50">
        <v>1</v>
      </c>
      <c r="AJ8" s="50">
        <v>1</v>
      </c>
      <c r="AK8" s="50">
        <v>1</v>
      </c>
      <c r="AL8" s="50">
        <v>1</v>
      </c>
      <c r="AM8" s="50">
        <v>1</v>
      </c>
      <c r="AN8" s="50">
        <v>1</v>
      </c>
      <c r="AO8" s="50">
        <v>1</v>
      </c>
      <c r="AP8" s="50">
        <v>1</v>
      </c>
      <c r="AQ8" s="50">
        <v>1</v>
      </c>
      <c r="AR8" s="50">
        <v>1</v>
      </c>
      <c r="AS8" s="50">
        <v>1</v>
      </c>
      <c r="AT8" s="50">
        <v>1</v>
      </c>
      <c r="AU8" s="50">
        <v>1</v>
      </c>
      <c r="AV8" s="50">
        <v>1</v>
      </c>
      <c r="AW8" s="50">
        <v>1</v>
      </c>
      <c r="AX8" s="50">
        <v>1</v>
      </c>
      <c r="AY8" s="50">
        <v>1</v>
      </c>
      <c r="AZ8" s="50">
        <v>1</v>
      </c>
      <c r="BA8" s="50">
        <v>1</v>
      </c>
      <c r="BB8" s="50">
        <v>1</v>
      </c>
      <c r="BC8" s="50">
        <v>1</v>
      </c>
      <c r="BD8" s="50">
        <v>1</v>
      </c>
      <c r="BE8" s="50">
        <v>1</v>
      </c>
      <c r="BF8" s="50">
        <v>1</v>
      </c>
      <c r="BG8" s="50">
        <v>1</v>
      </c>
      <c r="BH8" s="50">
        <v>1</v>
      </c>
      <c r="BI8" s="50">
        <v>1</v>
      </c>
      <c r="BJ8" s="50">
        <v>1</v>
      </c>
      <c r="BK8" s="50">
        <v>1</v>
      </c>
      <c r="BL8" s="50">
        <v>1</v>
      </c>
      <c r="BM8" s="50">
        <v>1</v>
      </c>
      <c r="BN8" s="50">
        <v>1</v>
      </c>
      <c r="BO8" s="50">
        <v>1</v>
      </c>
      <c r="BP8" s="50">
        <v>1</v>
      </c>
      <c r="BQ8" s="50">
        <v>1</v>
      </c>
      <c r="BR8" s="50">
        <v>1</v>
      </c>
      <c r="BS8" s="50">
        <v>1</v>
      </c>
      <c r="BT8" s="50">
        <v>1</v>
      </c>
      <c r="BU8" s="50">
        <v>1</v>
      </c>
      <c r="BV8" s="50">
        <v>1</v>
      </c>
      <c r="BW8" s="50">
        <v>1</v>
      </c>
      <c r="BX8" s="50">
        <v>1</v>
      </c>
      <c r="BY8" s="50">
        <v>1</v>
      </c>
      <c r="BZ8" s="50">
        <v>1</v>
      </c>
      <c r="CA8" s="50">
        <v>1</v>
      </c>
    </row>
    <row r="9" spans="2:79" x14ac:dyDescent="0.25">
      <c r="C9" s="211"/>
      <c r="D9" s="90" t="s">
        <v>91</v>
      </c>
      <c r="E9" s="50">
        <v>1</v>
      </c>
      <c r="F9" s="50">
        <v>1</v>
      </c>
      <c r="G9" s="50">
        <v>1</v>
      </c>
      <c r="H9" s="50">
        <v>1</v>
      </c>
      <c r="I9" s="50">
        <v>1</v>
      </c>
      <c r="J9" s="50">
        <v>1</v>
      </c>
      <c r="K9" s="50">
        <v>1</v>
      </c>
      <c r="L9" s="50">
        <v>1</v>
      </c>
      <c r="M9" s="50">
        <v>1</v>
      </c>
      <c r="N9" s="50">
        <v>1</v>
      </c>
      <c r="O9" s="50">
        <v>1</v>
      </c>
      <c r="P9" s="50">
        <v>1</v>
      </c>
      <c r="Q9" s="50">
        <v>1</v>
      </c>
      <c r="R9" s="50">
        <v>1</v>
      </c>
      <c r="S9" s="50">
        <v>1</v>
      </c>
      <c r="T9" s="50">
        <v>1</v>
      </c>
      <c r="U9" s="50">
        <v>1</v>
      </c>
      <c r="V9" s="50">
        <v>1</v>
      </c>
      <c r="W9" s="50">
        <v>1</v>
      </c>
      <c r="X9" s="50">
        <v>1</v>
      </c>
      <c r="Y9" s="50">
        <v>1</v>
      </c>
      <c r="Z9" s="50">
        <v>1</v>
      </c>
      <c r="AA9" s="50">
        <v>1</v>
      </c>
      <c r="AB9" s="50">
        <v>1</v>
      </c>
      <c r="AC9" s="50">
        <v>1</v>
      </c>
      <c r="AD9" s="50">
        <v>1</v>
      </c>
      <c r="AE9" s="50">
        <v>1</v>
      </c>
      <c r="AF9" s="50">
        <v>1</v>
      </c>
      <c r="AG9" s="50">
        <v>1</v>
      </c>
      <c r="AH9" s="50">
        <v>1</v>
      </c>
      <c r="AI9" s="50">
        <v>1</v>
      </c>
      <c r="AJ9" s="50">
        <v>1</v>
      </c>
      <c r="AK9" s="50">
        <v>1</v>
      </c>
      <c r="AL9" s="50">
        <v>1</v>
      </c>
      <c r="AM9" s="50">
        <v>1</v>
      </c>
      <c r="AN9" s="50">
        <v>1</v>
      </c>
      <c r="AO9" s="50">
        <v>1</v>
      </c>
      <c r="AP9" s="50">
        <v>1</v>
      </c>
      <c r="AQ9" s="50">
        <v>1</v>
      </c>
      <c r="AR9" s="50">
        <v>1</v>
      </c>
      <c r="AS9" s="50">
        <v>1</v>
      </c>
      <c r="AT9" s="50">
        <v>1</v>
      </c>
      <c r="AU9" s="50">
        <v>1</v>
      </c>
      <c r="AV9" s="50">
        <v>1</v>
      </c>
      <c r="AW9" s="50">
        <v>1</v>
      </c>
      <c r="AX9" s="50">
        <v>1</v>
      </c>
      <c r="AY9" s="50">
        <v>1</v>
      </c>
      <c r="AZ9" s="50">
        <v>1</v>
      </c>
      <c r="BA9" s="50">
        <v>1</v>
      </c>
      <c r="BB9" s="50">
        <v>1</v>
      </c>
      <c r="BC9" s="50">
        <v>1</v>
      </c>
      <c r="BD9" s="50">
        <v>1</v>
      </c>
      <c r="BE9" s="50">
        <v>1</v>
      </c>
      <c r="BF9" s="50">
        <v>1</v>
      </c>
      <c r="BG9" s="50">
        <v>1</v>
      </c>
      <c r="BH9" s="50">
        <v>1</v>
      </c>
      <c r="BI9" s="50">
        <v>1</v>
      </c>
      <c r="BJ9" s="50">
        <v>1</v>
      </c>
      <c r="BK9" s="50">
        <v>1</v>
      </c>
      <c r="BL9" s="50">
        <v>1</v>
      </c>
      <c r="BM9" s="50">
        <v>1</v>
      </c>
      <c r="BN9" s="50">
        <v>1</v>
      </c>
      <c r="BO9" s="50">
        <v>1</v>
      </c>
      <c r="BP9" s="50">
        <v>1</v>
      </c>
      <c r="BQ9" s="50">
        <v>1</v>
      </c>
      <c r="BR9" s="50">
        <v>1</v>
      </c>
      <c r="BS9" s="50">
        <v>1</v>
      </c>
      <c r="BT9" s="50">
        <v>1</v>
      </c>
      <c r="BU9" s="50">
        <v>1</v>
      </c>
      <c r="BV9" s="50">
        <v>1</v>
      </c>
      <c r="BW9" s="50">
        <v>1</v>
      </c>
      <c r="BX9" s="50">
        <v>1</v>
      </c>
      <c r="BY9" s="50">
        <v>1</v>
      </c>
      <c r="BZ9" s="50">
        <v>1</v>
      </c>
      <c r="CA9" s="50">
        <v>1</v>
      </c>
    </row>
    <row r="10" spans="2:79" x14ac:dyDescent="0.25">
      <c r="C10" s="211"/>
      <c r="D10" s="90" t="s">
        <v>92</v>
      </c>
      <c r="E10" s="50">
        <v>1</v>
      </c>
      <c r="F10" s="50">
        <v>1</v>
      </c>
      <c r="G10" s="50">
        <v>1</v>
      </c>
      <c r="H10" s="50">
        <v>1</v>
      </c>
      <c r="I10" s="50">
        <v>1</v>
      </c>
      <c r="J10" s="50">
        <v>1</v>
      </c>
      <c r="K10" s="50">
        <v>1</v>
      </c>
      <c r="L10" s="50">
        <v>1</v>
      </c>
      <c r="M10" s="50">
        <v>1</v>
      </c>
      <c r="N10" s="50">
        <v>1</v>
      </c>
      <c r="O10" s="50">
        <v>1</v>
      </c>
      <c r="P10" s="50">
        <v>1</v>
      </c>
      <c r="Q10" s="50">
        <v>1</v>
      </c>
      <c r="R10" s="50">
        <v>1</v>
      </c>
      <c r="S10" s="50">
        <v>1</v>
      </c>
      <c r="T10" s="50">
        <v>1</v>
      </c>
      <c r="U10" s="50">
        <v>1</v>
      </c>
      <c r="V10" s="50">
        <v>1</v>
      </c>
      <c r="W10" s="50">
        <v>1</v>
      </c>
      <c r="X10" s="50">
        <v>1</v>
      </c>
      <c r="Y10" s="50">
        <v>1</v>
      </c>
      <c r="Z10" s="50">
        <v>1</v>
      </c>
      <c r="AA10" s="50">
        <v>1</v>
      </c>
      <c r="AB10" s="50">
        <v>1</v>
      </c>
      <c r="AC10" s="50">
        <v>1</v>
      </c>
      <c r="AD10" s="50">
        <v>1</v>
      </c>
      <c r="AE10" s="50">
        <v>1</v>
      </c>
      <c r="AF10" s="50">
        <v>1</v>
      </c>
      <c r="AG10" s="50">
        <v>1</v>
      </c>
      <c r="AH10" s="50">
        <v>1</v>
      </c>
      <c r="AI10" s="50">
        <v>1</v>
      </c>
      <c r="AJ10" s="50">
        <v>1</v>
      </c>
      <c r="AK10" s="50">
        <v>1</v>
      </c>
      <c r="AL10" s="50">
        <v>1</v>
      </c>
      <c r="AM10" s="50">
        <v>1</v>
      </c>
      <c r="AN10" s="50">
        <v>1</v>
      </c>
      <c r="AO10" s="50">
        <v>1</v>
      </c>
      <c r="AP10" s="50">
        <v>1</v>
      </c>
      <c r="AQ10" s="50">
        <v>1</v>
      </c>
      <c r="AR10" s="50">
        <v>1</v>
      </c>
      <c r="AS10" s="50">
        <v>1</v>
      </c>
      <c r="AT10" s="50">
        <v>1</v>
      </c>
      <c r="AU10" s="50">
        <v>1</v>
      </c>
      <c r="AV10" s="50">
        <v>1</v>
      </c>
      <c r="AW10" s="50">
        <v>1</v>
      </c>
      <c r="AX10" s="50">
        <v>1</v>
      </c>
      <c r="AY10" s="50">
        <v>1</v>
      </c>
      <c r="AZ10" s="50">
        <v>1</v>
      </c>
      <c r="BA10" s="50">
        <v>1</v>
      </c>
      <c r="BB10" s="50">
        <v>1</v>
      </c>
      <c r="BC10" s="50">
        <v>1</v>
      </c>
      <c r="BD10" s="50">
        <v>1</v>
      </c>
      <c r="BE10" s="50">
        <v>1</v>
      </c>
      <c r="BF10" s="50">
        <v>1</v>
      </c>
      <c r="BG10" s="50">
        <v>1</v>
      </c>
      <c r="BH10" s="50">
        <v>1</v>
      </c>
      <c r="BI10" s="50">
        <v>1</v>
      </c>
      <c r="BJ10" s="50">
        <v>1</v>
      </c>
      <c r="BK10" s="50">
        <v>1</v>
      </c>
      <c r="BL10" s="50">
        <v>1</v>
      </c>
      <c r="BM10" s="50">
        <v>1</v>
      </c>
      <c r="BN10" s="50">
        <v>1</v>
      </c>
      <c r="BO10" s="50">
        <v>1</v>
      </c>
      <c r="BP10" s="50">
        <v>1</v>
      </c>
      <c r="BQ10" s="50">
        <v>1</v>
      </c>
      <c r="BR10" s="50">
        <v>1</v>
      </c>
      <c r="BS10" s="50">
        <v>1</v>
      </c>
      <c r="BT10" s="50">
        <v>1</v>
      </c>
      <c r="BU10" s="50">
        <v>1</v>
      </c>
      <c r="BV10" s="50">
        <v>1</v>
      </c>
      <c r="BW10" s="50">
        <v>1</v>
      </c>
      <c r="BX10" s="50">
        <v>1</v>
      </c>
      <c r="BY10" s="50">
        <v>1</v>
      </c>
      <c r="BZ10" s="50">
        <v>1</v>
      </c>
      <c r="CA10" s="50">
        <v>1</v>
      </c>
    </row>
    <row r="11" spans="2:79" x14ac:dyDescent="0.25">
      <c r="C11" s="69"/>
      <c r="D11" s="107" t="s">
        <v>267</v>
      </c>
      <c r="E11" s="50">
        <v>1</v>
      </c>
      <c r="F11" s="50">
        <v>1</v>
      </c>
      <c r="G11" s="50">
        <v>1</v>
      </c>
      <c r="H11" s="50">
        <v>1</v>
      </c>
      <c r="I11" s="50">
        <v>1</v>
      </c>
      <c r="J11" s="50">
        <v>1</v>
      </c>
      <c r="K11" s="50">
        <v>1</v>
      </c>
      <c r="L11" s="50">
        <v>1</v>
      </c>
      <c r="M11" s="50">
        <v>1</v>
      </c>
      <c r="N11" s="50">
        <v>1</v>
      </c>
      <c r="O11" s="50">
        <v>1</v>
      </c>
      <c r="P11" s="50">
        <v>1</v>
      </c>
      <c r="Q11" s="50">
        <v>1</v>
      </c>
      <c r="R11" s="50">
        <v>1</v>
      </c>
      <c r="S11" s="50">
        <v>1</v>
      </c>
      <c r="T11" s="50">
        <v>1</v>
      </c>
      <c r="U11" s="50">
        <v>1</v>
      </c>
      <c r="V11" s="50">
        <v>1</v>
      </c>
      <c r="W11" s="50">
        <v>1</v>
      </c>
      <c r="X11" s="50">
        <v>1</v>
      </c>
      <c r="Y11" s="50">
        <v>1</v>
      </c>
      <c r="Z11" s="50">
        <v>1</v>
      </c>
      <c r="AA11" s="50">
        <v>1</v>
      </c>
      <c r="AB11" s="50">
        <v>1</v>
      </c>
      <c r="AC11" s="50">
        <v>1</v>
      </c>
      <c r="AD11" s="50">
        <v>1</v>
      </c>
      <c r="AE11" s="50">
        <v>1</v>
      </c>
      <c r="AF11" s="50">
        <v>1</v>
      </c>
      <c r="AG11" s="50">
        <v>1</v>
      </c>
      <c r="AH11" s="50">
        <v>1</v>
      </c>
      <c r="AI11" s="50">
        <v>1</v>
      </c>
      <c r="AJ11" s="50">
        <v>1</v>
      </c>
      <c r="AK11" s="50">
        <v>1</v>
      </c>
      <c r="AL11" s="50">
        <v>1</v>
      </c>
      <c r="AM11" s="50">
        <v>1</v>
      </c>
      <c r="AN11" s="50">
        <v>1</v>
      </c>
      <c r="AO11" s="50">
        <v>1</v>
      </c>
      <c r="AP11" s="50">
        <v>1</v>
      </c>
      <c r="AQ11" s="50">
        <v>1</v>
      </c>
      <c r="AR11" s="50">
        <v>1</v>
      </c>
      <c r="AS11" s="50">
        <v>1</v>
      </c>
      <c r="AT11" s="50">
        <v>1</v>
      </c>
      <c r="AU11" s="50">
        <v>1</v>
      </c>
      <c r="AV11" s="50">
        <v>1</v>
      </c>
      <c r="AW11" s="50">
        <v>1</v>
      </c>
      <c r="AX11" s="50">
        <v>1</v>
      </c>
      <c r="AY11" s="50">
        <v>1</v>
      </c>
      <c r="AZ11" s="50">
        <v>1</v>
      </c>
      <c r="BA11" s="50">
        <v>1</v>
      </c>
      <c r="BB11" s="50">
        <v>1</v>
      </c>
      <c r="BC11" s="50">
        <v>1</v>
      </c>
      <c r="BD11" s="50">
        <v>1</v>
      </c>
      <c r="BE11" s="50">
        <v>1</v>
      </c>
      <c r="BF11" s="50">
        <v>1</v>
      </c>
      <c r="BG11" s="50">
        <v>1</v>
      </c>
      <c r="BH11" s="50">
        <v>1</v>
      </c>
      <c r="BI11" s="50">
        <v>1</v>
      </c>
      <c r="BJ11" s="50">
        <v>1</v>
      </c>
      <c r="BK11" s="50">
        <v>1</v>
      </c>
      <c r="BL11" s="50">
        <v>1</v>
      </c>
      <c r="BM11" s="50">
        <v>1</v>
      </c>
      <c r="BN11" s="50">
        <v>1</v>
      </c>
      <c r="BO11" s="50">
        <v>1</v>
      </c>
      <c r="BP11" s="50">
        <v>1</v>
      </c>
      <c r="BQ11" s="50">
        <v>1</v>
      </c>
      <c r="BR11" s="50">
        <v>1</v>
      </c>
      <c r="BS11" s="50">
        <v>1</v>
      </c>
      <c r="BT11" s="50">
        <v>1</v>
      </c>
      <c r="BU11" s="50">
        <v>1</v>
      </c>
      <c r="BV11" s="50">
        <v>1</v>
      </c>
      <c r="BW11" s="50">
        <v>1</v>
      </c>
      <c r="BX11" s="50">
        <v>1</v>
      </c>
      <c r="BY11" s="50">
        <v>1</v>
      </c>
      <c r="BZ11" s="50">
        <v>1</v>
      </c>
      <c r="CA11" s="50">
        <v>1</v>
      </c>
    </row>
    <row r="12" spans="2:79" x14ac:dyDescent="0.25">
      <c r="C12" s="69"/>
      <c r="D12" s="108" t="s">
        <v>222</v>
      </c>
      <c r="E12" s="50">
        <v>1</v>
      </c>
      <c r="F12" s="50">
        <v>1</v>
      </c>
      <c r="G12" s="50">
        <v>1</v>
      </c>
      <c r="H12" s="50">
        <v>1</v>
      </c>
      <c r="I12" s="50">
        <v>1</v>
      </c>
      <c r="J12" s="50">
        <v>1</v>
      </c>
      <c r="K12" s="50">
        <v>1</v>
      </c>
      <c r="L12" s="50">
        <v>1</v>
      </c>
      <c r="M12" s="50">
        <v>1</v>
      </c>
      <c r="N12" s="50">
        <v>1</v>
      </c>
      <c r="O12" s="50">
        <v>1</v>
      </c>
      <c r="P12" s="50">
        <v>1</v>
      </c>
      <c r="Q12" s="50">
        <v>1</v>
      </c>
      <c r="R12" s="50">
        <v>1</v>
      </c>
      <c r="S12" s="50">
        <v>1</v>
      </c>
      <c r="T12" s="50">
        <v>1</v>
      </c>
      <c r="U12" s="50">
        <v>1</v>
      </c>
      <c r="V12" s="50">
        <v>1</v>
      </c>
      <c r="W12" s="50">
        <v>1</v>
      </c>
      <c r="X12" s="50">
        <v>1</v>
      </c>
      <c r="Y12" s="50">
        <v>1</v>
      </c>
      <c r="Z12" s="50">
        <v>1</v>
      </c>
      <c r="AA12" s="50">
        <v>1</v>
      </c>
      <c r="AB12" s="50">
        <v>1</v>
      </c>
      <c r="AC12" s="50">
        <v>1</v>
      </c>
      <c r="AD12" s="50">
        <v>1</v>
      </c>
      <c r="AE12" s="50">
        <v>1</v>
      </c>
      <c r="AF12" s="50">
        <v>1</v>
      </c>
      <c r="AG12" s="50">
        <v>1</v>
      </c>
      <c r="AH12" s="50">
        <v>1</v>
      </c>
      <c r="AI12" s="50">
        <v>1</v>
      </c>
      <c r="AJ12" s="50">
        <v>1</v>
      </c>
      <c r="AK12" s="50">
        <v>1</v>
      </c>
      <c r="AL12" s="50">
        <v>1</v>
      </c>
      <c r="AM12" s="50">
        <v>1</v>
      </c>
      <c r="AN12" s="50">
        <v>1</v>
      </c>
      <c r="AO12" s="50">
        <v>1</v>
      </c>
      <c r="AP12" s="50">
        <v>1</v>
      </c>
      <c r="AQ12" s="50">
        <v>1</v>
      </c>
      <c r="AR12" s="50">
        <v>1</v>
      </c>
      <c r="AS12" s="50">
        <v>1</v>
      </c>
      <c r="AT12" s="50">
        <v>1</v>
      </c>
      <c r="AU12" s="50">
        <v>1</v>
      </c>
      <c r="AV12" s="50">
        <v>1</v>
      </c>
      <c r="AW12" s="50">
        <v>1</v>
      </c>
      <c r="AX12" s="50">
        <v>1</v>
      </c>
      <c r="AY12" s="50">
        <v>1</v>
      </c>
      <c r="AZ12" s="50">
        <v>1</v>
      </c>
      <c r="BA12" s="50">
        <v>1</v>
      </c>
      <c r="BB12" s="50">
        <v>1</v>
      </c>
      <c r="BC12" s="50">
        <v>1</v>
      </c>
      <c r="BD12" s="50">
        <v>1</v>
      </c>
      <c r="BE12" s="50">
        <v>1</v>
      </c>
      <c r="BF12" s="50">
        <v>1</v>
      </c>
      <c r="BG12" s="50">
        <v>1</v>
      </c>
      <c r="BH12" s="50">
        <v>1</v>
      </c>
      <c r="BI12" s="50">
        <v>1</v>
      </c>
      <c r="BJ12" s="50">
        <v>1</v>
      </c>
      <c r="BK12" s="50">
        <v>1</v>
      </c>
      <c r="BL12" s="50">
        <v>1</v>
      </c>
      <c r="BM12" s="50">
        <v>1</v>
      </c>
      <c r="BN12" s="50">
        <v>1</v>
      </c>
      <c r="BO12" s="50">
        <v>1</v>
      </c>
      <c r="BP12" s="50">
        <v>1</v>
      </c>
      <c r="BQ12" s="50">
        <v>1</v>
      </c>
      <c r="BR12" s="50">
        <v>1</v>
      </c>
      <c r="BS12" s="50">
        <v>1</v>
      </c>
      <c r="BT12" s="50">
        <v>1</v>
      </c>
      <c r="BU12" s="50">
        <v>1</v>
      </c>
      <c r="BV12" s="50">
        <v>1</v>
      </c>
      <c r="BW12" s="50">
        <v>1</v>
      </c>
      <c r="BX12" s="50">
        <v>1</v>
      </c>
      <c r="BY12" s="50">
        <v>1</v>
      </c>
      <c r="BZ12" s="50">
        <v>1</v>
      </c>
      <c r="CA12" s="50">
        <v>1</v>
      </c>
    </row>
    <row r="13" spans="2:79" x14ac:dyDescent="0.25">
      <c r="C13" s="69"/>
      <c r="D13" s="106" t="s">
        <v>282</v>
      </c>
      <c r="E13" s="50">
        <v>1</v>
      </c>
      <c r="F13" s="50">
        <v>1</v>
      </c>
      <c r="G13" s="50">
        <v>1</v>
      </c>
      <c r="H13" s="50">
        <v>1</v>
      </c>
      <c r="I13" s="50">
        <v>1</v>
      </c>
      <c r="J13" s="50">
        <v>1</v>
      </c>
      <c r="K13" s="50">
        <v>1</v>
      </c>
      <c r="L13" s="50">
        <v>1</v>
      </c>
      <c r="M13" s="50">
        <v>1</v>
      </c>
      <c r="N13" s="50">
        <v>1</v>
      </c>
      <c r="O13" s="50">
        <v>1</v>
      </c>
      <c r="P13" s="50">
        <v>1</v>
      </c>
      <c r="Q13" s="50">
        <v>1</v>
      </c>
      <c r="R13" s="50">
        <v>1</v>
      </c>
      <c r="S13" s="50">
        <v>1</v>
      </c>
      <c r="T13" s="50">
        <v>1</v>
      </c>
      <c r="U13" s="50">
        <v>1</v>
      </c>
      <c r="V13" s="50">
        <v>1</v>
      </c>
      <c r="W13" s="50">
        <v>1</v>
      </c>
      <c r="X13" s="50">
        <v>1</v>
      </c>
      <c r="Y13" s="50">
        <v>1</v>
      </c>
      <c r="Z13" s="50">
        <v>1</v>
      </c>
      <c r="AA13" s="50">
        <v>1</v>
      </c>
      <c r="AB13" s="50">
        <v>1</v>
      </c>
      <c r="AC13" s="50">
        <v>1</v>
      </c>
      <c r="AD13" s="50">
        <v>1</v>
      </c>
      <c r="AE13" s="50">
        <v>1</v>
      </c>
      <c r="AF13" s="50">
        <v>1</v>
      </c>
      <c r="AG13" s="50">
        <v>1</v>
      </c>
      <c r="AH13" s="50">
        <v>1</v>
      </c>
      <c r="AI13" s="50">
        <v>1</v>
      </c>
      <c r="AJ13" s="50">
        <v>1</v>
      </c>
      <c r="AK13" s="50">
        <v>1</v>
      </c>
      <c r="AL13" s="50">
        <v>1</v>
      </c>
      <c r="AM13" s="50">
        <v>1</v>
      </c>
      <c r="AN13" s="50">
        <v>1</v>
      </c>
      <c r="AO13" s="50">
        <v>1</v>
      </c>
      <c r="AP13" s="50">
        <v>1</v>
      </c>
      <c r="AQ13" s="50">
        <v>1</v>
      </c>
      <c r="AR13" s="50">
        <v>1</v>
      </c>
      <c r="AS13" s="50">
        <v>1</v>
      </c>
      <c r="AT13" s="50">
        <v>1</v>
      </c>
      <c r="AU13" s="50">
        <v>1</v>
      </c>
      <c r="AV13" s="50">
        <v>1</v>
      </c>
      <c r="AW13" s="50">
        <v>1</v>
      </c>
      <c r="AX13" s="50">
        <v>1</v>
      </c>
      <c r="AY13" s="50">
        <v>1</v>
      </c>
      <c r="AZ13" s="50">
        <v>1</v>
      </c>
      <c r="BA13" s="50">
        <v>1</v>
      </c>
      <c r="BB13" s="50">
        <v>1</v>
      </c>
      <c r="BC13" s="50">
        <v>1</v>
      </c>
      <c r="BD13" s="50">
        <v>1</v>
      </c>
      <c r="BE13" s="50">
        <v>1</v>
      </c>
      <c r="BF13" s="50">
        <v>1</v>
      </c>
      <c r="BG13" s="50">
        <v>1</v>
      </c>
      <c r="BH13" s="50">
        <v>1</v>
      </c>
      <c r="BI13" s="50">
        <v>1</v>
      </c>
      <c r="BJ13" s="50">
        <v>1</v>
      </c>
      <c r="BK13" s="50">
        <v>1</v>
      </c>
      <c r="BL13" s="50">
        <v>1</v>
      </c>
      <c r="BM13" s="50">
        <v>1</v>
      </c>
      <c r="BN13" s="50">
        <v>1</v>
      </c>
      <c r="BO13" s="50">
        <v>1</v>
      </c>
      <c r="BP13" s="50">
        <v>1</v>
      </c>
      <c r="BQ13" s="50">
        <v>1</v>
      </c>
      <c r="BR13" s="50">
        <v>1</v>
      </c>
      <c r="BS13" s="50">
        <v>1</v>
      </c>
      <c r="BT13" s="50">
        <v>1</v>
      </c>
      <c r="BU13" s="50">
        <v>1</v>
      </c>
      <c r="BV13" s="50">
        <v>1</v>
      </c>
      <c r="BW13" s="50">
        <v>1</v>
      </c>
      <c r="BX13" s="50">
        <v>1</v>
      </c>
      <c r="BY13" s="50">
        <v>1</v>
      </c>
      <c r="BZ13" s="50">
        <v>1</v>
      </c>
      <c r="CA13" s="50">
        <v>1</v>
      </c>
    </row>
    <row r="14" spans="2:79" x14ac:dyDescent="0.25">
      <c r="C14" s="69"/>
      <c r="D14" s="106" t="s">
        <v>283</v>
      </c>
      <c r="E14" s="50">
        <v>1</v>
      </c>
      <c r="F14" s="50">
        <v>1</v>
      </c>
      <c r="G14" s="50">
        <v>1</v>
      </c>
      <c r="H14" s="50">
        <v>1</v>
      </c>
      <c r="I14" s="50">
        <v>1</v>
      </c>
      <c r="J14" s="50">
        <v>1</v>
      </c>
      <c r="K14" s="50">
        <v>1</v>
      </c>
      <c r="L14" s="50">
        <v>1</v>
      </c>
      <c r="M14" s="50">
        <v>1</v>
      </c>
      <c r="N14" s="50">
        <v>1</v>
      </c>
      <c r="O14" s="50">
        <v>1</v>
      </c>
      <c r="P14" s="50">
        <v>1</v>
      </c>
      <c r="Q14" s="50">
        <v>1</v>
      </c>
      <c r="R14" s="50">
        <v>1</v>
      </c>
      <c r="S14" s="50">
        <v>1</v>
      </c>
      <c r="T14" s="50">
        <v>1</v>
      </c>
      <c r="U14" s="50">
        <v>1</v>
      </c>
      <c r="V14" s="50">
        <v>1</v>
      </c>
      <c r="W14" s="50">
        <v>1</v>
      </c>
      <c r="X14" s="50">
        <v>1</v>
      </c>
      <c r="Y14" s="50">
        <v>1</v>
      </c>
      <c r="Z14" s="50">
        <v>1</v>
      </c>
      <c r="AA14" s="50">
        <v>1</v>
      </c>
      <c r="AB14" s="50">
        <v>1</v>
      </c>
      <c r="AC14" s="50">
        <v>1</v>
      </c>
      <c r="AD14" s="50">
        <v>1</v>
      </c>
      <c r="AE14" s="50">
        <v>1</v>
      </c>
      <c r="AF14" s="50">
        <v>1</v>
      </c>
      <c r="AG14" s="50">
        <v>1</v>
      </c>
      <c r="AH14" s="50">
        <v>1</v>
      </c>
      <c r="AI14" s="50">
        <v>1</v>
      </c>
      <c r="AJ14" s="50">
        <v>1</v>
      </c>
      <c r="AK14" s="50">
        <v>1</v>
      </c>
      <c r="AL14" s="50">
        <v>1</v>
      </c>
      <c r="AM14" s="50">
        <v>1</v>
      </c>
      <c r="AN14" s="50">
        <v>1</v>
      </c>
      <c r="AO14" s="50">
        <v>1</v>
      </c>
      <c r="AP14" s="50">
        <v>1</v>
      </c>
      <c r="AQ14" s="50">
        <v>1</v>
      </c>
      <c r="AR14" s="50">
        <v>1</v>
      </c>
      <c r="AS14" s="50">
        <v>1</v>
      </c>
      <c r="AT14" s="50">
        <v>1</v>
      </c>
      <c r="AU14" s="50">
        <v>1</v>
      </c>
      <c r="AV14" s="50">
        <v>1</v>
      </c>
      <c r="AW14" s="50">
        <v>1</v>
      </c>
      <c r="AX14" s="50">
        <v>1</v>
      </c>
      <c r="AY14" s="50">
        <v>1</v>
      </c>
      <c r="AZ14" s="50">
        <v>1</v>
      </c>
      <c r="BA14" s="50">
        <v>1</v>
      </c>
      <c r="BB14" s="50">
        <v>1</v>
      </c>
      <c r="BC14" s="50">
        <v>1</v>
      </c>
      <c r="BD14" s="50">
        <v>1</v>
      </c>
      <c r="BE14" s="50">
        <v>1</v>
      </c>
      <c r="BF14" s="50">
        <v>1</v>
      </c>
      <c r="BG14" s="50">
        <v>1</v>
      </c>
      <c r="BH14" s="50">
        <v>1</v>
      </c>
      <c r="BI14" s="50">
        <v>1</v>
      </c>
      <c r="BJ14" s="50">
        <v>1</v>
      </c>
      <c r="BK14" s="50">
        <v>1</v>
      </c>
      <c r="BL14" s="50">
        <v>1</v>
      </c>
      <c r="BM14" s="50">
        <v>1</v>
      </c>
      <c r="BN14" s="50">
        <v>1</v>
      </c>
      <c r="BO14" s="50">
        <v>1</v>
      </c>
      <c r="BP14" s="50">
        <v>1</v>
      </c>
      <c r="BQ14" s="50">
        <v>1</v>
      </c>
      <c r="BR14" s="50">
        <v>1</v>
      </c>
      <c r="BS14" s="50">
        <v>1</v>
      </c>
      <c r="BT14" s="50">
        <v>1</v>
      </c>
      <c r="BU14" s="50">
        <v>1</v>
      </c>
      <c r="BV14" s="50">
        <v>1</v>
      </c>
      <c r="BW14" s="50">
        <v>1</v>
      </c>
      <c r="BX14" s="50">
        <v>1</v>
      </c>
      <c r="BY14" s="50">
        <v>1</v>
      </c>
      <c r="BZ14" s="50">
        <v>1</v>
      </c>
      <c r="CA14" s="50">
        <v>1</v>
      </c>
    </row>
    <row r="15" spans="2:79" x14ac:dyDescent="0.25">
      <c r="C15" s="211" t="s">
        <v>188</v>
      </c>
      <c r="D15" s="90" t="s">
        <v>103</v>
      </c>
      <c r="E15" s="50">
        <v>1</v>
      </c>
      <c r="F15" s="50">
        <v>1</v>
      </c>
      <c r="G15" s="50">
        <v>1</v>
      </c>
      <c r="H15" s="50">
        <v>1</v>
      </c>
      <c r="I15" s="50">
        <v>1</v>
      </c>
      <c r="J15" s="50">
        <v>1</v>
      </c>
      <c r="K15" s="50">
        <v>1</v>
      </c>
      <c r="L15" s="50">
        <v>1</v>
      </c>
      <c r="M15" s="50">
        <v>1</v>
      </c>
      <c r="N15" s="50">
        <v>1</v>
      </c>
      <c r="O15" s="50">
        <v>1</v>
      </c>
      <c r="P15" s="50">
        <v>1</v>
      </c>
      <c r="Q15" s="50">
        <v>1</v>
      </c>
      <c r="R15" s="50">
        <v>1</v>
      </c>
      <c r="S15" s="50">
        <v>1</v>
      </c>
      <c r="T15" s="50">
        <v>1</v>
      </c>
      <c r="U15" s="50">
        <v>1</v>
      </c>
      <c r="V15" s="50">
        <v>1</v>
      </c>
      <c r="W15" s="50">
        <v>1</v>
      </c>
      <c r="X15" s="50">
        <v>1</v>
      </c>
      <c r="Y15" s="50">
        <v>1</v>
      </c>
      <c r="Z15" s="50">
        <v>1</v>
      </c>
      <c r="AA15" s="50">
        <v>1</v>
      </c>
      <c r="AB15" s="50">
        <v>1</v>
      </c>
      <c r="AC15" s="50">
        <v>1</v>
      </c>
      <c r="AD15" s="50">
        <v>1</v>
      </c>
      <c r="AE15" s="50">
        <v>1</v>
      </c>
      <c r="AF15" s="50">
        <v>1</v>
      </c>
      <c r="AG15" s="50">
        <v>1</v>
      </c>
      <c r="AH15" s="50">
        <v>1</v>
      </c>
      <c r="AI15" s="50">
        <v>1</v>
      </c>
      <c r="AJ15" s="50">
        <v>1</v>
      </c>
      <c r="AK15" s="50">
        <v>1</v>
      </c>
      <c r="AL15" s="50">
        <v>1</v>
      </c>
      <c r="AM15" s="50">
        <v>1</v>
      </c>
      <c r="AN15" s="50">
        <v>1</v>
      </c>
      <c r="AO15" s="50">
        <v>1</v>
      </c>
      <c r="AP15" s="50">
        <v>1</v>
      </c>
      <c r="AQ15" s="50">
        <v>1</v>
      </c>
      <c r="AR15" s="50">
        <v>1</v>
      </c>
      <c r="AS15" s="50">
        <v>1</v>
      </c>
      <c r="AT15" s="50">
        <v>1</v>
      </c>
      <c r="AU15" s="50">
        <v>1</v>
      </c>
      <c r="AV15" s="50">
        <v>1</v>
      </c>
      <c r="AW15" s="50">
        <v>1</v>
      </c>
      <c r="AX15" s="50">
        <v>1</v>
      </c>
      <c r="AY15" s="50">
        <v>1</v>
      </c>
      <c r="AZ15" s="50">
        <v>1</v>
      </c>
      <c r="BA15" s="50">
        <v>1</v>
      </c>
      <c r="BB15" s="50">
        <v>1</v>
      </c>
      <c r="BC15" s="50">
        <v>1</v>
      </c>
      <c r="BD15" s="50">
        <v>1</v>
      </c>
      <c r="BE15" s="50">
        <v>1</v>
      </c>
      <c r="BF15" s="50">
        <v>1</v>
      </c>
      <c r="BG15" s="50">
        <v>1</v>
      </c>
      <c r="BH15" s="50">
        <v>1</v>
      </c>
      <c r="BI15" s="50">
        <v>1</v>
      </c>
      <c r="BJ15" s="50">
        <v>1</v>
      </c>
      <c r="BK15" s="50">
        <v>1</v>
      </c>
      <c r="BL15" s="50">
        <v>1</v>
      </c>
      <c r="BM15" s="50">
        <v>1</v>
      </c>
      <c r="BN15" s="50">
        <v>1</v>
      </c>
      <c r="BO15" s="50">
        <v>1</v>
      </c>
      <c r="BP15" s="50">
        <v>1</v>
      </c>
      <c r="BQ15" s="50">
        <v>1</v>
      </c>
      <c r="BR15" s="50">
        <v>1</v>
      </c>
      <c r="BS15" s="50">
        <v>1</v>
      </c>
      <c r="BT15" s="50">
        <v>1</v>
      </c>
      <c r="BU15" s="50">
        <v>1</v>
      </c>
      <c r="BV15" s="50">
        <v>1</v>
      </c>
      <c r="BW15" s="50">
        <v>1</v>
      </c>
      <c r="BX15" s="50">
        <v>1</v>
      </c>
      <c r="BY15" s="50">
        <v>1</v>
      </c>
      <c r="BZ15" s="50">
        <v>1</v>
      </c>
      <c r="CA15" s="50">
        <v>1</v>
      </c>
    </row>
    <row r="16" spans="2:79" x14ac:dyDescent="0.25">
      <c r="C16" s="211"/>
      <c r="D16" s="50" t="s">
        <v>161</v>
      </c>
      <c r="E16" s="50">
        <f>Syöttötiedot_vaihteet!E17</f>
        <v>0</v>
      </c>
      <c r="F16" s="50">
        <f>Syöttötiedot_vaihteet!F17</f>
        <v>0</v>
      </c>
      <c r="G16" s="50">
        <f>Syöttötiedot_vaihteet!G17</f>
        <v>0</v>
      </c>
      <c r="H16" s="50">
        <f>Syöttötiedot_vaihteet!H17</f>
        <v>0</v>
      </c>
      <c r="I16" s="50">
        <f>Syöttötiedot_vaihteet!I17</f>
        <v>0</v>
      </c>
      <c r="J16" s="50">
        <f>Syöttötiedot_vaihteet!J17</f>
        <v>0</v>
      </c>
      <c r="K16" s="50">
        <f>Syöttötiedot_vaihteet!K17</f>
        <v>0</v>
      </c>
      <c r="L16" s="50">
        <f>Syöttötiedot_vaihteet!L17</f>
        <v>0</v>
      </c>
      <c r="M16" s="50">
        <f>Syöttötiedot_vaihteet!M17</f>
        <v>0</v>
      </c>
      <c r="N16" s="50">
        <f>Syöttötiedot_vaihteet!N17</f>
        <v>0</v>
      </c>
      <c r="O16" s="50">
        <f>Syöttötiedot_vaihteet!O17</f>
        <v>0</v>
      </c>
      <c r="P16" s="50">
        <f>Syöttötiedot_vaihteet!P17</f>
        <v>0</v>
      </c>
      <c r="Q16" s="50">
        <f>Syöttötiedot_vaihteet!Q17</f>
        <v>0</v>
      </c>
      <c r="R16" s="50">
        <f>Syöttötiedot_vaihteet!R17</f>
        <v>0</v>
      </c>
      <c r="S16" s="50">
        <f>Syöttötiedot_vaihteet!S17</f>
        <v>0</v>
      </c>
      <c r="T16" s="50">
        <f>Syöttötiedot_vaihteet!T17</f>
        <v>0</v>
      </c>
      <c r="U16" s="50">
        <f>Syöttötiedot_vaihteet!U17</f>
        <v>0</v>
      </c>
      <c r="V16" s="50">
        <f>Syöttötiedot_vaihteet!V17</f>
        <v>0</v>
      </c>
      <c r="W16" s="50">
        <f>Syöttötiedot_vaihteet!W17</f>
        <v>0</v>
      </c>
      <c r="X16" s="50">
        <f>Syöttötiedot_vaihteet!X17</f>
        <v>0</v>
      </c>
      <c r="Y16" s="50">
        <f>Syöttötiedot_vaihteet!Y17</f>
        <v>0</v>
      </c>
      <c r="Z16" s="50">
        <f>Syöttötiedot_vaihteet!Z17</f>
        <v>0</v>
      </c>
      <c r="AA16" s="50">
        <f>Syöttötiedot_vaihteet!AA17</f>
        <v>0</v>
      </c>
      <c r="AB16" s="50">
        <f>Syöttötiedot_vaihteet!AB17</f>
        <v>0</v>
      </c>
      <c r="AC16" s="50">
        <f>Syöttötiedot_vaihteet!AC17</f>
        <v>0</v>
      </c>
      <c r="AD16" s="50">
        <f>Syöttötiedot_vaihteet!AD17</f>
        <v>0</v>
      </c>
      <c r="AE16" s="50">
        <f>Syöttötiedot_vaihteet!AE17</f>
        <v>0</v>
      </c>
      <c r="AF16" s="50">
        <f>Syöttötiedot_vaihteet!AF17</f>
        <v>0</v>
      </c>
      <c r="AG16" s="50">
        <f>Syöttötiedot_vaihteet!AG17</f>
        <v>0</v>
      </c>
      <c r="AH16" s="50">
        <f>Syöttötiedot_vaihteet!AH17</f>
        <v>0</v>
      </c>
      <c r="AI16" s="50">
        <f>Syöttötiedot_vaihteet!AI17</f>
        <v>0</v>
      </c>
      <c r="AJ16" s="50">
        <f>Syöttötiedot_vaihteet!AJ17</f>
        <v>0</v>
      </c>
      <c r="AK16" s="50">
        <f>Syöttötiedot_vaihteet!AK17</f>
        <v>0</v>
      </c>
      <c r="AL16" s="50">
        <f>Syöttötiedot_vaihteet!AL17</f>
        <v>0</v>
      </c>
      <c r="AM16" s="50">
        <f>Syöttötiedot_vaihteet!AM17</f>
        <v>0</v>
      </c>
      <c r="AN16" s="50">
        <f>Syöttötiedot_vaihteet!AN17</f>
        <v>0</v>
      </c>
      <c r="AO16" s="50">
        <f>Syöttötiedot_vaihteet!AO17</f>
        <v>0</v>
      </c>
      <c r="AP16" s="50">
        <f>Syöttötiedot_vaihteet!AP17</f>
        <v>0</v>
      </c>
      <c r="AQ16" s="50">
        <f>Syöttötiedot_vaihteet!AQ17</f>
        <v>0</v>
      </c>
      <c r="AR16" s="50">
        <f>Syöttötiedot_vaihteet!AR17</f>
        <v>0</v>
      </c>
      <c r="AS16" s="50">
        <f>Syöttötiedot_vaihteet!AS17</f>
        <v>0</v>
      </c>
      <c r="AT16" s="50">
        <f>Syöttötiedot_vaihteet!AT17</f>
        <v>0</v>
      </c>
      <c r="AU16" s="50">
        <f>Syöttötiedot_vaihteet!AU17</f>
        <v>0</v>
      </c>
      <c r="AV16" s="50">
        <f>Syöttötiedot_vaihteet!AV17</f>
        <v>0</v>
      </c>
      <c r="AW16" s="50">
        <f>Syöttötiedot_vaihteet!AW17</f>
        <v>0</v>
      </c>
      <c r="AX16" s="50">
        <f>Syöttötiedot_vaihteet!AX17</f>
        <v>0</v>
      </c>
      <c r="AY16" s="50">
        <f>Syöttötiedot_vaihteet!AY17</f>
        <v>0</v>
      </c>
      <c r="AZ16" s="50">
        <f>Syöttötiedot_vaihteet!AZ17</f>
        <v>0</v>
      </c>
      <c r="BA16" s="50">
        <f>Syöttötiedot_vaihteet!BA17</f>
        <v>0</v>
      </c>
      <c r="BB16" s="50">
        <f>Syöttötiedot_vaihteet!BB17</f>
        <v>0</v>
      </c>
      <c r="BC16" s="50">
        <f>Syöttötiedot_vaihteet!BC17</f>
        <v>0</v>
      </c>
      <c r="BD16" s="50">
        <f>Syöttötiedot_vaihteet!BD17</f>
        <v>0</v>
      </c>
      <c r="BE16" s="50">
        <f>Syöttötiedot_vaihteet!BE17</f>
        <v>0</v>
      </c>
      <c r="BF16" s="50">
        <f>Syöttötiedot_vaihteet!BF17</f>
        <v>0</v>
      </c>
      <c r="BG16" s="50">
        <f>Syöttötiedot_vaihteet!BG17</f>
        <v>0</v>
      </c>
      <c r="BH16" s="50">
        <f>Syöttötiedot_vaihteet!BH17</f>
        <v>0</v>
      </c>
      <c r="BI16" s="50">
        <f>Syöttötiedot_vaihteet!BI17</f>
        <v>0</v>
      </c>
      <c r="BJ16" s="50">
        <f>Syöttötiedot_vaihteet!BJ17</f>
        <v>0</v>
      </c>
      <c r="BK16" s="50">
        <f>Syöttötiedot_vaihteet!BK17</f>
        <v>0</v>
      </c>
      <c r="BL16" s="50">
        <f>Syöttötiedot_vaihteet!BL17</f>
        <v>0</v>
      </c>
      <c r="BM16" s="50">
        <f>Syöttötiedot_vaihteet!BM17</f>
        <v>0</v>
      </c>
      <c r="BN16" s="50">
        <f>Syöttötiedot_vaihteet!BN17</f>
        <v>0</v>
      </c>
      <c r="BO16" s="50">
        <f>Syöttötiedot_vaihteet!BO17</f>
        <v>0</v>
      </c>
      <c r="BP16" s="50">
        <f>Syöttötiedot_vaihteet!BP17</f>
        <v>0</v>
      </c>
      <c r="BQ16" s="50">
        <f>Syöttötiedot_vaihteet!BQ17</f>
        <v>0</v>
      </c>
      <c r="BR16" s="50">
        <f>Syöttötiedot_vaihteet!BR17</f>
        <v>0</v>
      </c>
      <c r="BS16" s="50">
        <f>Syöttötiedot_vaihteet!BS17</f>
        <v>0</v>
      </c>
      <c r="BT16" s="50">
        <f>Syöttötiedot_vaihteet!BT17</f>
        <v>0</v>
      </c>
      <c r="BU16" s="50">
        <f>Syöttötiedot_vaihteet!BU17</f>
        <v>0</v>
      </c>
      <c r="BV16" s="50">
        <f>Syöttötiedot_vaihteet!BV17</f>
        <v>0</v>
      </c>
      <c r="BW16" s="50">
        <f>Syöttötiedot_vaihteet!BW17</f>
        <v>0</v>
      </c>
      <c r="BX16" s="50">
        <f>Syöttötiedot_vaihteet!BX17</f>
        <v>0</v>
      </c>
      <c r="BY16" s="50">
        <f>Syöttötiedot_vaihteet!BY17</f>
        <v>0</v>
      </c>
      <c r="BZ16" s="50">
        <f>Syöttötiedot_vaihteet!BZ17</f>
        <v>0</v>
      </c>
      <c r="CA16" s="50">
        <f>Syöttötiedot_vaihteet!CA17</f>
        <v>0</v>
      </c>
    </row>
    <row r="17" spans="3:79" x14ac:dyDescent="0.25">
      <c r="C17" s="211"/>
      <c r="D17" s="151" t="s">
        <v>109</v>
      </c>
      <c r="E17" s="50">
        <v>1</v>
      </c>
      <c r="F17" s="50">
        <v>1</v>
      </c>
      <c r="G17" s="50">
        <v>1</v>
      </c>
      <c r="H17" s="50">
        <v>1</v>
      </c>
      <c r="I17" s="50">
        <v>1</v>
      </c>
      <c r="J17" s="50">
        <v>1</v>
      </c>
      <c r="K17" s="50">
        <v>1</v>
      </c>
      <c r="L17" s="50">
        <v>1</v>
      </c>
      <c r="M17" s="50">
        <v>1</v>
      </c>
      <c r="N17" s="50">
        <v>1</v>
      </c>
      <c r="O17" s="50">
        <v>1</v>
      </c>
      <c r="P17" s="50">
        <v>1</v>
      </c>
      <c r="Q17" s="50">
        <v>1</v>
      </c>
      <c r="R17" s="50">
        <v>1</v>
      </c>
      <c r="S17" s="50">
        <v>1</v>
      </c>
      <c r="T17" s="50">
        <v>1</v>
      </c>
      <c r="U17" s="50">
        <v>1</v>
      </c>
      <c r="V17" s="50">
        <v>1</v>
      </c>
      <c r="W17" s="50">
        <v>1</v>
      </c>
      <c r="X17" s="50">
        <v>1</v>
      </c>
      <c r="Y17" s="50">
        <v>1</v>
      </c>
      <c r="Z17" s="50">
        <v>1</v>
      </c>
      <c r="AA17" s="50">
        <v>1</v>
      </c>
      <c r="AB17" s="50">
        <v>1</v>
      </c>
      <c r="AC17" s="50">
        <v>1</v>
      </c>
      <c r="AD17" s="50">
        <v>1</v>
      </c>
      <c r="AE17" s="50">
        <v>1</v>
      </c>
      <c r="AF17" s="50">
        <v>1</v>
      </c>
      <c r="AG17" s="50">
        <v>1</v>
      </c>
      <c r="AH17" s="50">
        <v>1</v>
      </c>
      <c r="AI17" s="50">
        <v>1</v>
      </c>
      <c r="AJ17" s="50">
        <v>1</v>
      </c>
      <c r="AK17" s="50">
        <v>1</v>
      </c>
      <c r="AL17" s="50">
        <v>1</v>
      </c>
      <c r="AM17" s="50">
        <v>1</v>
      </c>
      <c r="AN17" s="50">
        <v>1</v>
      </c>
      <c r="AO17" s="50">
        <v>1</v>
      </c>
      <c r="AP17" s="50">
        <v>1</v>
      </c>
      <c r="AQ17" s="50">
        <v>1</v>
      </c>
      <c r="AR17" s="50">
        <v>1</v>
      </c>
      <c r="AS17" s="50">
        <v>1</v>
      </c>
      <c r="AT17" s="50">
        <v>1</v>
      </c>
      <c r="AU17" s="50">
        <v>1</v>
      </c>
      <c r="AV17" s="50">
        <v>1</v>
      </c>
      <c r="AW17" s="50">
        <v>1</v>
      </c>
      <c r="AX17" s="50">
        <v>1</v>
      </c>
      <c r="AY17" s="50">
        <v>1</v>
      </c>
      <c r="AZ17" s="50">
        <v>1</v>
      </c>
      <c r="BA17" s="50">
        <v>1</v>
      </c>
      <c r="BB17" s="50">
        <v>1</v>
      </c>
      <c r="BC17" s="50">
        <v>1</v>
      </c>
      <c r="BD17" s="50">
        <v>1</v>
      </c>
      <c r="BE17" s="50">
        <v>1</v>
      </c>
      <c r="BF17" s="50">
        <v>1</v>
      </c>
      <c r="BG17" s="50">
        <v>1</v>
      </c>
      <c r="BH17" s="50">
        <v>1</v>
      </c>
      <c r="BI17" s="50">
        <v>1</v>
      </c>
      <c r="BJ17" s="50">
        <v>1</v>
      </c>
      <c r="BK17" s="50">
        <v>1</v>
      </c>
      <c r="BL17" s="50">
        <v>1</v>
      </c>
      <c r="BM17" s="50">
        <v>1</v>
      </c>
      <c r="BN17" s="50">
        <v>1</v>
      </c>
      <c r="BO17" s="50">
        <v>1</v>
      </c>
      <c r="BP17" s="50">
        <v>1</v>
      </c>
      <c r="BQ17" s="50">
        <v>1</v>
      </c>
      <c r="BR17" s="50">
        <v>1</v>
      </c>
      <c r="BS17" s="50">
        <v>1</v>
      </c>
      <c r="BT17" s="50">
        <v>1</v>
      </c>
      <c r="BU17" s="50">
        <v>1</v>
      </c>
      <c r="BV17" s="50">
        <v>1</v>
      </c>
      <c r="BW17" s="50">
        <v>1</v>
      </c>
      <c r="BX17" s="50">
        <v>1</v>
      </c>
      <c r="BY17" s="50">
        <v>1</v>
      </c>
      <c r="BZ17" s="50">
        <v>1</v>
      </c>
      <c r="CA17" s="50">
        <v>1</v>
      </c>
    </row>
    <row r="18" spans="3:79" x14ac:dyDescent="0.25">
      <c r="C18" s="211"/>
      <c r="D18" s="151" t="s">
        <v>113</v>
      </c>
      <c r="E18" s="50">
        <v>1</v>
      </c>
      <c r="F18" s="50">
        <v>1</v>
      </c>
      <c r="G18" s="50">
        <v>1</v>
      </c>
      <c r="H18" s="50">
        <v>1</v>
      </c>
      <c r="I18" s="50">
        <v>1</v>
      </c>
      <c r="J18" s="50">
        <v>1</v>
      </c>
      <c r="K18" s="50">
        <v>1</v>
      </c>
      <c r="L18" s="50">
        <v>1</v>
      </c>
      <c r="M18" s="50">
        <v>1</v>
      </c>
      <c r="N18" s="50">
        <v>1</v>
      </c>
      <c r="O18" s="50">
        <v>1</v>
      </c>
      <c r="P18" s="50">
        <v>1</v>
      </c>
      <c r="Q18" s="50">
        <v>1</v>
      </c>
      <c r="R18" s="50">
        <v>1</v>
      </c>
      <c r="S18" s="50">
        <v>1</v>
      </c>
      <c r="T18" s="50">
        <v>1</v>
      </c>
      <c r="U18" s="50">
        <v>1</v>
      </c>
      <c r="V18" s="50">
        <v>1</v>
      </c>
      <c r="W18" s="50">
        <v>1</v>
      </c>
      <c r="X18" s="50">
        <v>1</v>
      </c>
      <c r="Y18" s="50">
        <v>1</v>
      </c>
      <c r="Z18" s="50">
        <v>1</v>
      </c>
      <c r="AA18" s="50">
        <v>1</v>
      </c>
      <c r="AB18" s="50">
        <v>1</v>
      </c>
      <c r="AC18" s="50">
        <v>1</v>
      </c>
      <c r="AD18" s="50">
        <v>1</v>
      </c>
      <c r="AE18" s="50">
        <v>1</v>
      </c>
      <c r="AF18" s="50">
        <v>1</v>
      </c>
      <c r="AG18" s="50">
        <v>1</v>
      </c>
      <c r="AH18" s="50">
        <v>1</v>
      </c>
      <c r="AI18" s="50">
        <v>1</v>
      </c>
      <c r="AJ18" s="50">
        <v>1</v>
      </c>
      <c r="AK18" s="50">
        <v>1</v>
      </c>
      <c r="AL18" s="50">
        <v>1</v>
      </c>
      <c r="AM18" s="50">
        <v>1</v>
      </c>
      <c r="AN18" s="50">
        <v>1</v>
      </c>
      <c r="AO18" s="50">
        <v>1</v>
      </c>
      <c r="AP18" s="50">
        <v>1</v>
      </c>
      <c r="AQ18" s="50">
        <v>1</v>
      </c>
      <c r="AR18" s="50">
        <v>1</v>
      </c>
      <c r="AS18" s="50">
        <v>1</v>
      </c>
      <c r="AT18" s="50">
        <v>1</v>
      </c>
      <c r="AU18" s="50">
        <v>1</v>
      </c>
      <c r="AV18" s="50">
        <v>1</v>
      </c>
      <c r="AW18" s="50">
        <v>1</v>
      </c>
      <c r="AX18" s="50">
        <v>1</v>
      </c>
      <c r="AY18" s="50">
        <v>1</v>
      </c>
      <c r="AZ18" s="50">
        <v>1</v>
      </c>
      <c r="BA18" s="50">
        <v>1</v>
      </c>
      <c r="BB18" s="50">
        <v>1</v>
      </c>
      <c r="BC18" s="50">
        <v>1</v>
      </c>
      <c r="BD18" s="50">
        <v>1</v>
      </c>
      <c r="BE18" s="50">
        <v>1</v>
      </c>
      <c r="BF18" s="50">
        <v>1</v>
      </c>
      <c r="BG18" s="50">
        <v>1</v>
      </c>
      <c r="BH18" s="50">
        <v>1</v>
      </c>
      <c r="BI18" s="50">
        <v>1</v>
      </c>
      <c r="BJ18" s="50">
        <v>1</v>
      </c>
      <c r="BK18" s="50">
        <v>1</v>
      </c>
      <c r="BL18" s="50">
        <v>1</v>
      </c>
      <c r="BM18" s="50">
        <v>1</v>
      </c>
      <c r="BN18" s="50">
        <v>1</v>
      </c>
      <c r="BO18" s="50">
        <v>1</v>
      </c>
      <c r="BP18" s="50">
        <v>1</v>
      </c>
      <c r="BQ18" s="50">
        <v>1</v>
      </c>
      <c r="BR18" s="50">
        <v>1</v>
      </c>
      <c r="BS18" s="50">
        <v>1</v>
      </c>
      <c r="BT18" s="50">
        <v>1</v>
      </c>
      <c r="BU18" s="50">
        <v>1</v>
      </c>
      <c r="BV18" s="50">
        <v>1</v>
      </c>
      <c r="BW18" s="50">
        <v>1</v>
      </c>
      <c r="BX18" s="50">
        <v>1</v>
      </c>
      <c r="BY18" s="50">
        <v>1</v>
      </c>
      <c r="BZ18" s="50">
        <v>1</v>
      </c>
      <c r="CA18" s="50">
        <v>1</v>
      </c>
    </row>
    <row r="19" spans="3:79" x14ac:dyDescent="0.25">
      <c r="C19" s="211"/>
      <c r="D19" s="90" t="s">
        <v>105</v>
      </c>
      <c r="E19" s="50">
        <v>1</v>
      </c>
      <c r="F19" s="50">
        <v>1</v>
      </c>
      <c r="G19" s="50">
        <v>1</v>
      </c>
      <c r="H19" s="50">
        <v>1</v>
      </c>
      <c r="I19" s="50">
        <v>1</v>
      </c>
      <c r="J19" s="50">
        <v>1</v>
      </c>
      <c r="K19" s="50">
        <v>1</v>
      </c>
      <c r="L19" s="50">
        <v>1</v>
      </c>
      <c r="M19" s="50">
        <v>1</v>
      </c>
      <c r="N19" s="50">
        <v>1</v>
      </c>
      <c r="O19" s="50">
        <v>1</v>
      </c>
      <c r="P19" s="50">
        <v>1</v>
      </c>
      <c r="Q19" s="50">
        <v>1</v>
      </c>
      <c r="R19" s="50">
        <v>1</v>
      </c>
      <c r="S19" s="50">
        <v>1</v>
      </c>
      <c r="T19" s="50">
        <v>1</v>
      </c>
      <c r="U19" s="50">
        <v>1</v>
      </c>
      <c r="V19" s="50">
        <v>1</v>
      </c>
      <c r="W19" s="50">
        <v>1</v>
      </c>
      <c r="X19" s="50">
        <v>1</v>
      </c>
      <c r="Y19" s="50">
        <v>1</v>
      </c>
      <c r="Z19" s="50">
        <v>1</v>
      </c>
      <c r="AA19" s="50">
        <v>1</v>
      </c>
      <c r="AB19" s="50">
        <v>1</v>
      </c>
      <c r="AC19" s="50">
        <v>1</v>
      </c>
      <c r="AD19" s="50">
        <v>1</v>
      </c>
      <c r="AE19" s="50">
        <v>1</v>
      </c>
      <c r="AF19" s="50">
        <v>1</v>
      </c>
      <c r="AG19" s="50">
        <v>1</v>
      </c>
      <c r="AH19" s="50">
        <v>1</v>
      </c>
      <c r="AI19" s="50">
        <v>1</v>
      </c>
      <c r="AJ19" s="50">
        <v>1</v>
      </c>
      <c r="AK19" s="50">
        <v>1</v>
      </c>
      <c r="AL19" s="50">
        <v>1</v>
      </c>
      <c r="AM19" s="50">
        <v>1</v>
      </c>
      <c r="AN19" s="50">
        <v>1</v>
      </c>
      <c r="AO19" s="50">
        <v>1</v>
      </c>
      <c r="AP19" s="50">
        <v>1</v>
      </c>
      <c r="AQ19" s="50">
        <v>1</v>
      </c>
      <c r="AR19" s="50">
        <v>1</v>
      </c>
      <c r="AS19" s="50">
        <v>1</v>
      </c>
      <c r="AT19" s="50">
        <v>1</v>
      </c>
      <c r="AU19" s="50">
        <v>1</v>
      </c>
      <c r="AV19" s="50">
        <v>1</v>
      </c>
      <c r="AW19" s="50">
        <v>1</v>
      </c>
      <c r="AX19" s="50">
        <v>1</v>
      </c>
      <c r="AY19" s="50">
        <v>1</v>
      </c>
      <c r="AZ19" s="50">
        <v>1</v>
      </c>
      <c r="BA19" s="50">
        <v>1</v>
      </c>
      <c r="BB19" s="50">
        <v>1</v>
      </c>
      <c r="BC19" s="50">
        <v>1</v>
      </c>
      <c r="BD19" s="50">
        <v>1</v>
      </c>
      <c r="BE19" s="50">
        <v>1</v>
      </c>
      <c r="BF19" s="50">
        <v>1</v>
      </c>
      <c r="BG19" s="50">
        <v>1</v>
      </c>
      <c r="BH19" s="50">
        <v>1</v>
      </c>
      <c r="BI19" s="50">
        <v>1</v>
      </c>
      <c r="BJ19" s="50">
        <v>1</v>
      </c>
      <c r="BK19" s="50">
        <v>1</v>
      </c>
      <c r="BL19" s="50">
        <v>1</v>
      </c>
      <c r="BM19" s="50">
        <v>1</v>
      </c>
      <c r="BN19" s="50">
        <v>1</v>
      </c>
      <c r="BO19" s="50">
        <v>1</v>
      </c>
      <c r="BP19" s="50">
        <v>1</v>
      </c>
      <c r="BQ19" s="50">
        <v>1</v>
      </c>
      <c r="BR19" s="50">
        <v>1</v>
      </c>
      <c r="BS19" s="50">
        <v>1</v>
      </c>
      <c r="BT19" s="50">
        <v>1</v>
      </c>
      <c r="BU19" s="50">
        <v>1</v>
      </c>
      <c r="BV19" s="50">
        <v>1</v>
      </c>
      <c r="BW19" s="50">
        <v>1</v>
      </c>
      <c r="BX19" s="50">
        <v>1</v>
      </c>
      <c r="BY19" s="50">
        <v>1</v>
      </c>
      <c r="BZ19" s="50">
        <v>1</v>
      </c>
      <c r="CA19" s="50">
        <v>1</v>
      </c>
    </row>
    <row r="20" spans="3:79" x14ac:dyDescent="0.25">
      <c r="C20" s="211"/>
      <c r="D20" s="90" t="s">
        <v>106</v>
      </c>
      <c r="E20" s="50">
        <v>1</v>
      </c>
      <c r="F20" s="50">
        <v>1</v>
      </c>
      <c r="G20" s="50">
        <v>1</v>
      </c>
      <c r="H20" s="50">
        <v>1</v>
      </c>
      <c r="I20" s="50">
        <v>1</v>
      </c>
      <c r="J20" s="50">
        <v>1</v>
      </c>
      <c r="K20" s="50">
        <v>1</v>
      </c>
      <c r="L20" s="50">
        <v>1</v>
      </c>
      <c r="M20" s="50">
        <v>1</v>
      </c>
      <c r="N20" s="50">
        <v>1</v>
      </c>
      <c r="O20" s="50">
        <v>1</v>
      </c>
      <c r="P20" s="50">
        <v>1</v>
      </c>
      <c r="Q20" s="50">
        <v>1</v>
      </c>
      <c r="R20" s="50">
        <v>1</v>
      </c>
      <c r="S20" s="50">
        <v>1</v>
      </c>
      <c r="T20" s="50">
        <v>1</v>
      </c>
      <c r="U20" s="50">
        <v>1</v>
      </c>
      <c r="V20" s="50">
        <v>1</v>
      </c>
      <c r="W20" s="50">
        <v>1</v>
      </c>
      <c r="X20" s="50">
        <v>1</v>
      </c>
      <c r="Y20" s="50">
        <v>1</v>
      </c>
      <c r="Z20" s="50">
        <v>1</v>
      </c>
      <c r="AA20" s="50">
        <v>1</v>
      </c>
      <c r="AB20" s="50">
        <v>1</v>
      </c>
      <c r="AC20" s="50">
        <v>1</v>
      </c>
      <c r="AD20" s="50">
        <v>1</v>
      </c>
      <c r="AE20" s="50">
        <v>1</v>
      </c>
      <c r="AF20" s="50">
        <v>1</v>
      </c>
      <c r="AG20" s="50">
        <v>1</v>
      </c>
      <c r="AH20" s="50">
        <v>1</v>
      </c>
      <c r="AI20" s="50">
        <v>1</v>
      </c>
      <c r="AJ20" s="50">
        <v>1</v>
      </c>
      <c r="AK20" s="50">
        <v>1</v>
      </c>
      <c r="AL20" s="50">
        <v>1</v>
      </c>
      <c r="AM20" s="50">
        <v>1</v>
      </c>
      <c r="AN20" s="50">
        <v>1</v>
      </c>
      <c r="AO20" s="50">
        <v>1</v>
      </c>
      <c r="AP20" s="50">
        <v>1</v>
      </c>
      <c r="AQ20" s="50">
        <v>1</v>
      </c>
      <c r="AR20" s="50">
        <v>1</v>
      </c>
      <c r="AS20" s="50">
        <v>1</v>
      </c>
      <c r="AT20" s="50">
        <v>1</v>
      </c>
      <c r="AU20" s="50">
        <v>1</v>
      </c>
      <c r="AV20" s="50">
        <v>1</v>
      </c>
      <c r="AW20" s="50">
        <v>1</v>
      </c>
      <c r="AX20" s="50">
        <v>1</v>
      </c>
      <c r="AY20" s="50">
        <v>1</v>
      </c>
      <c r="AZ20" s="50">
        <v>1</v>
      </c>
      <c r="BA20" s="50">
        <v>1</v>
      </c>
      <c r="BB20" s="50">
        <v>1</v>
      </c>
      <c r="BC20" s="50">
        <v>1</v>
      </c>
      <c r="BD20" s="50">
        <v>1</v>
      </c>
      <c r="BE20" s="50">
        <v>1</v>
      </c>
      <c r="BF20" s="50">
        <v>1</v>
      </c>
      <c r="BG20" s="50">
        <v>1</v>
      </c>
      <c r="BH20" s="50">
        <v>1</v>
      </c>
      <c r="BI20" s="50">
        <v>1</v>
      </c>
      <c r="BJ20" s="50">
        <v>1</v>
      </c>
      <c r="BK20" s="50">
        <v>1</v>
      </c>
      <c r="BL20" s="50">
        <v>1</v>
      </c>
      <c r="BM20" s="50">
        <v>1</v>
      </c>
      <c r="BN20" s="50">
        <v>1</v>
      </c>
      <c r="BO20" s="50">
        <v>1</v>
      </c>
      <c r="BP20" s="50">
        <v>1</v>
      </c>
      <c r="BQ20" s="50">
        <v>1</v>
      </c>
      <c r="BR20" s="50">
        <v>1</v>
      </c>
      <c r="BS20" s="50">
        <v>1</v>
      </c>
      <c r="BT20" s="50">
        <v>1</v>
      </c>
      <c r="BU20" s="50">
        <v>1</v>
      </c>
      <c r="BV20" s="50">
        <v>1</v>
      </c>
      <c r="BW20" s="50">
        <v>1</v>
      </c>
      <c r="BX20" s="50">
        <v>1</v>
      </c>
      <c r="BY20" s="50">
        <v>1</v>
      </c>
      <c r="BZ20" s="50">
        <v>1</v>
      </c>
      <c r="CA20" s="50">
        <v>1</v>
      </c>
    </row>
    <row r="21" spans="3:79" x14ac:dyDescent="0.25">
      <c r="C21" s="211"/>
      <c r="D21" s="90" t="s">
        <v>104</v>
      </c>
      <c r="E21" s="50">
        <v>1</v>
      </c>
      <c r="F21" s="50">
        <v>1</v>
      </c>
      <c r="G21" s="50">
        <v>1</v>
      </c>
      <c r="H21" s="50">
        <v>1</v>
      </c>
      <c r="I21" s="50">
        <v>1</v>
      </c>
      <c r="J21" s="50">
        <v>1</v>
      </c>
      <c r="K21" s="50">
        <v>1</v>
      </c>
      <c r="L21" s="50">
        <v>1</v>
      </c>
      <c r="M21" s="50">
        <v>1</v>
      </c>
      <c r="N21" s="50">
        <v>1</v>
      </c>
      <c r="O21" s="50">
        <v>1</v>
      </c>
      <c r="P21" s="50">
        <v>1</v>
      </c>
      <c r="Q21" s="50">
        <v>1</v>
      </c>
      <c r="R21" s="50">
        <v>1</v>
      </c>
      <c r="S21" s="50">
        <v>1</v>
      </c>
      <c r="T21" s="50">
        <v>1</v>
      </c>
      <c r="U21" s="50">
        <v>1</v>
      </c>
      <c r="V21" s="50">
        <v>1</v>
      </c>
      <c r="W21" s="50">
        <v>1</v>
      </c>
      <c r="X21" s="50">
        <v>1</v>
      </c>
      <c r="Y21" s="50">
        <v>1</v>
      </c>
      <c r="Z21" s="50">
        <v>1</v>
      </c>
      <c r="AA21" s="50">
        <v>1</v>
      </c>
      <c r="AB21" s="50">
        <v>1</v>
      </c>
      <c r="AC21" s="50">
        <v>1</v>
      </c>
      <c r="AD21" s="50">
        <v>1</v>
      </c>
      <c r="AE21" s="50">
        <v>1</v>
      </c>
      <c r="AF21" s="50">
        <v>1</v>
      </c>
      <c r="AG21" s="50">
        <v>1</v>
      </c>
      <c r="AH21" s="50">
        <v>1</v>
      </c>
      <c r="AI21" s="50">
        <v>1</v>
      </c>
      <c r="AJ21" s="50">
        <v>1</v>
      </c>
      <c r="AK21" s="50">
        <v>1</v>
      </c>
      <c r="AL21" s="50">
        <v>1</v>
      </c>
      <c r="AM21" s="50">
        <v>1</v>
      </c>
      <c r="AN21" s="50">
        <v>1</v>
      </c>
      <c r="AO21" s="50">
        <v>1</v>
      </c>
      <c r="AP21" s="50">
        <v>1</v>
      </c>
      <c r="AQ21" s="50">
        <v>1</v>
      </c>
      <c r="AR21" s="50">
        <v>1</v>
      </c>
      <c r="AS21" s="50">
        <v>1</v>
      </c>
      <c r="AT21" s="50">
        <v>1</v>
      </c>
      <c r="AU21" s="50">
        <v>1</v>
      </c>
      <c r="AV21" s="50">
        <v>1</v>
      </c>
      <c r="AW21" s="50">
        <v>1</v>
      </c>
      <c r="AX21" s="50">
        <v>1</v>
      </c>
      <c r="AY21" s="50">
        <v>1</v>
      </c>
      <c r="AZ21" s="50">
        <v>1</v>
      </c>
      <c r="BA21" s="50">
        <v>1</v>
      </c>
      <c r="BB21" s="50">
        <v>1</v>
      </c>
      <c r="BC21" s="50">
        <v>1</v>
      </c>
      <c r="BD21" s="50">
        <v>1</v>
      </c>
      <c r="BE21" s="50">
        <v>1</v>
      </c>
      <c r="BF21" s="50">
        <v>1</v>
      </c>
      <c r="BG21" s="50">
        <v>1</v>
      </c>
      <c r="BH21" s="50">
        <v>1</v>
      </c>
      <c r="BI21" s="50">
        <v>1</v>
      </c>
      <c r="BJ21" s="50">
        <v>1</v>
      </c>
      <c r="BK21" s="50">
        <v>1</v>
      </c>
      <c r="BL21" s="50">
        <v>1</v>
      </c>
      <c r="BM21" s="50">
        <v>1</v>
      </c>
      <c r="BN21" s="50">
        <v>1</v>
      </c>
      <c r="BO21" s="50">
        <v>1</v>
      </c>
      <c r="BP21" s="50">
        <v>1</v>
      </c>
      <c r="BQ21" s="50">
        <v>1</v>
      </c>
      <c r="BR21" s="50">
        <v>1</v>
      </c>
      <c r="BS21" s="50">
        <v>1</v>
      </c>
      <c r="BT21" s="50">
        <v>1</v>
      </c>
      <c r="BU21" s="50">
        <v>1</v>
      </c>
      <c r="BV21" s="50">
        <v>1</v>
      </c>
      <c r="BW21" s="50">
        <v>1</v>
      </c>
      <c r="BX21" s="50">
        <v>1</v>
      </c>
      <c r="BY21" s="50">
        <v>1</v>
      </c>
      <c r="BZ21" s="50">
        <v>1</v>
      </c>
      <c r="CA21" s="50">
        <v>1</v>
      </c>
    </row>
    <row r="22" spans="3:79" x14ac:dyDescent="0.25">
      <c r="C22" s="211"/>
      <c r="D22" s="50" t="s">
        <v>162</v>
      </c>
      <c r="E22" s="50">
        <f>Syöttötiedot_vaihteet!E23</f>
        <v>0</v>
      </c>
      <c r="F22" s="50">
        <f>Syöttötiedot_vaihteet!F23</f>
        <v>0</v>
      </c>
      <c r="G22" s="50">
        <f>Syöttötiedot_vaihteet!G23</f>
        <v>0</v>
      </c>
      <c r="H22" s="50">
        <f>Syöttötiedot_vaihteet!H23</f>
        <v>0</v>
      </c>
      <c r="I22" s="50">
        <f>Syöttötiedot_vaihteet!I23</f>
        <v>0</v>
      </c>
      <c r="J22" s="50">
        <f>Syöttötiedot_vaihteet!J23</f>
        <v>0</v>
      </c>
      <c r="K22" s="50">
        <f>Syöttötiedot_vaihteet!K23</f>
        <v>0</v>
      </c>
      <c r="L22" s="50">
        <f>Syöttötiedot_vaihteet!L23</f>
        <v>0</v>
      </c>
      <c r="M22" s="50">
        <f>Syöttötiedot_vaihteet!M23</f>
        <v>0</v>
      </c>
      <c r="N22" s="50">
        <f>Syöttötiedot_vaihteet!N23</f>
        <v>0</v>
      </c>
      <c r="O22" s="50">
        <f>Syöttötiedot_vaihteet!O23</f>
        <v>0</v>
      </c>
      <c r="P22" s="50">
        <f>Syöttötiedot_vaihteet!P23</f>
        <v>0</v>
      </c>
      <c r="Q22" s="50">
        <f>Syöttötiedot_vaihteet!Q23</f>
        <v>0</v>
      </c>
      <c r="R22" s="50">
        <f>Syöttötiedot_vaihteet!R23</f>
        <v>0</v>
      </c>
      <c r="S22" s="50">
        <f>Syöttötiedot_vaihteet!S23</f>
        <v>0</v>
      </c>
      <c r="T22" s="50">
        <f>Syöttötiedot_vaihteet!T23</f>
        <v>0</v>
      </c>
      <c r="U22" s="50">
        <f>Syöttötiedot_vaihteet!U23</f>
        <v>0</v>
      </c>
      <c r="V22" s="50">
        <f>Syöttötiedot_vaihteet!V23</f>
        <v>0</v>
      </c>
      <c r="W22" s="50">
        <f>Syöttötiedot_vaihteet!W23</f>
        <v>0</v>
      </c>
      <c r="X22" s="50">
        <f>Syöttötiedot_vaihteet!X23</f>
        <v>0</v>
      </c>
      <c r="Y22" s="50">
        <f>Syöttötiedot_vaihteet!Y23</f>
        <v>0</v>
      </c>
      <c r="Z22" s="50">
        <f>Syöttötiedot_vaihteet!Z23</f>
        <v>0</v>
      </c>
      <c r="AA22" s="50">
        <f>Syöttötiedot_vaihteet!AA23</f>
        <v>0</v>
      </c>
      <c r="AB22" s="50">
        <f>Syöttötiedot_vaihteet!AB23</f>
        <v>0</v>
      </c>
      <c r="AC22" s="50">
        <f>Syöttötiedot_vaihteet!AC23</f>
        <v>0</v>
      </c>
      <c r="AD22" s="50">
        <f>Syöttötiedot_vaihteet!AD23</f>
        <v>0</v>
      </c>
      <c r="AE22" s="50">
        <f>Syöttötiedot_vaihteet!AE23</f>
        <v>0</v>
      </c>
      <c r="AF22" s="50">
        <f>Syöttötiedot_vaihteet!AF23</f>
        <v>0</v>
      </c>
      <c r="AG22" s="50">
        <f>Syöttötiedot_vaihteet!AG23</f>
        <v>0</v>
      </c>
      <c r="AH22" s="50">
        <f>Syöttötiedot_vaihteet!AH23</f>
        <v>0</v>
      </c>
      <c r="AI22" s="50">
        <f>Syöttötiedot_vaihteet!AI23</f>
        <v>0</v>
      </c>
      <c r="AJ22" s="50">
        <f>Syöttötiedot_vaihteet!AJ23</f>
        <v>0</v>
      </c>
      <c r="AK22" s="50">
        <f>Syöttötiedot_vaihteet!AK23</f>
        <v>0</v>
      </c>
      <c r="AL22" s="50">
        <f>Syöttötiedot_vaihteet!AL23</f>
        <v>0</v>
      </c>
      <c r="AM22" s="50">
        <f>Syöttötiedot_vaihteet!AM23</f>
        <v>0</v>
      </c>
      <c r="AN22" s="50">
        <f>Syöttötiedot_vaihteet!AN23</f>
        <v>0</v>
      </c>
      <c r="AO22" s="50">
        <f>Syöttötiedot_vaihteet!AO23</f>
        <v>0</v>
      </c>
      <c r="AP22" s="50">
        <f>Syöttötiedot_vaihteet!AP23</f>
        <v>0</v>
      </c>
      <c r="AQ22" s="50">
        <f>Syöttötiedot_vaihteet!AQ23</f>
        <v>0</v>
      </c>
      <c r="AR22" s="50">
        <f>Syöttötiedot_vaihteet!AR23</f>
        <v>0</v>
      </c>
      <c r="AS22" s="50">
        <f>Syöttötiedot_vaihteet!AS23</f>
        <v>0</v>
      </c>
      <c r="AT22" s="50">
        <f>Syöttötiedot_vaihteet!AT23</f>
        <v>0</v>
      </c>
      <c r="AU22" s="50">
        <f>Syöttötiedot_vaihteet!AU23</f>
        <v>0</v>
      </c>
      <c r="AV22" s="50">
        <f>Syöttötiedot_vaihteet!AV23</f>
        <v>0</v>
      </c>
      <c r="AW22" s="50">
        <f>Syöttötiedot_vaihteet!AW23</f>
        <v>0</v>
      </c>
      <c r="AX22" s="50">
        <f>Syöttötiedot_vaihteet!AX23</f>
        <v>0</v>
      </c>
      <c r="AY22" s="50">
        <f>Syöttötiedot_vaihteet!AY23</f>
        <v>0</v>
      </c>
      <c r="AZ22" s="50">
        <f>Syöttötiedot_vaihteet!AZ23</f>
        <v>0</v>
      </c>
      <c r="BA22" s="50">
        <f>Syöttötiedot_vaihteet!BA23</f>
        <v>0</v>
      </c>
      <c r="BB22" s="50">
        <f>Syöttötiedot_vaihteet!BB23</f>
        <v>0</v>
      </c>
      <c r="BC22" s="50">
        <f>Syöttötiedot_vaihteet!BC23</f>
        <v>0</v>
      </c>
      <c r="BD22" s="50">
        <f>Syöttötiedot_vaihteet!BD23</f>
        <v>0</v>
      </c>
      <c r="BE22" s="50">
        <f>Syöttötiedot_vaihteet!BE23</f>
        <v>0</v>
      </c>
      <c r="BF22" s="50">
        <f>Syöttötiedot_vaihteet!BF23</f>
        <v>0</v>
      </c>
      <c r="BG22" s="50">
        <f>Syöttötiedot_vaihteet!BG23</f>
        <v>0</v>
      </c>
      <c r="BH22" s="50">
        <f>Syöttötiedot_vaihteet!BH23</f>
        <v>0</v>
      </c>
      <c r="BI22" s="50">
        <f>Syöttötiedot_vaihteet!BI23</f>
        <v>0</v>
      </c>
      <c r="BJ22" s="50">
        <f>Syöttötiedot_vaihteet!BJ23</f>
        <v>0</v>
      </c>
      <c r="BK22" s="50">
        <f>Syöttötiedot_vaihteet!BK23</f>
        <v>0</v>
      </c>
      <c r="BL22" s="50">
        <f>Syöttötiedot_vaihteet!BL23</f>
        <v>0</v>
      </c>
      <c r="BM22" s="50">
        <f>Syöttötiedot_vaihteet!BM23</f>
        <v>0</v>
      </c>
      <c r="BN22" s="50">
        <f>Syöttötiedot_vaihteet!BN23</f>
        <v>0</v>
      </c>
      <c r="BO22" s="50">
        <f>Syöttötiedot_vaihteet!BO23</f>
        <v>0</v>
      </c>
      <c r="BP22" s="50">
        <f>Syöttötiedot_vaihteet!BP23</f>
        <v>0</v>
      </c>
      <c r="BQ22" s="50">
        <f>Syöttötiedot_vaihteet!BQ23</f>
        <v>0</v>
      </c>
      <c r="BR22" s="50">
        <f>Syöttötiedot_vaihteet!BR23</f>
        <v>0</v>
      </c>
      <c r="BS22" s="50">
        <f>Syöttötiedot_vaihteet!BS23</f>
        <v>0</v>
      </c>
      <c r="BT22" s="50">
        <f>Syöttötiedot_vaihteet!BT23</f>
        <v>0</v>
      </c>
      <c r="BU22" s="50">
        <f>Syöttötiedot_vaihteet!BU23</f>
        <v>0</v>
      </c>
      <c r="BV22" s="50">
        <f>Syöttötiedot_vaihteet!BV23</f>
        <v>0</v>
      </c>
      <c r="BW22" s="50">
        <f>Syöttötiedot_vaihteet!BW23</f>
        <v>0</v>
      </c>
      <c r="BX22" s="50">
        <f>Syöttötiedot_vaihteet!BX23</f>
        <v>0</v>
      </c>
      <c r="BY22" s="50">
        <f>Syöttötiedot_vaihteet!BY23</f>
        <v>0</v>
      </c>
      <c r="BZ22" s="50">
        <f>Syöttötiedot_vaihteet!BZ23</f>
        <v>0</v>
      </c>
      <c r="CA22" s="50">
        <f>Syöttötiedot_vaihteet!CA23</f>
        <v>0</v>
      </c>
    </row>
  </sheetData>
  <mergeCells count="3">
    <mergeCell ref="C4:C7"/>
    <mergeCell ref="C8:C10"/>
    <mergeCell ref="C15:C22"/>
  </mergeCells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2:Y122"/>
  <sheetViews>
    <sheetView zoomScaleNormal="100" workbookViewId="0"/>
  </sheetViews>
  <sheetFormatPr defaultColWidth="8.88671875" defaultRowHeight="13.2" x14ac:dyDescent="0.25"/>
  <cols>
    <col min="1" max="1" width="4" style="50" customWidth="1"/>
    <col min="2" max="2" width="55.5546875" style="50" bestFit="1" customWidth="1"/>
    <col min="3" max="4" width="6.33203125" style="50" bestFit="1" customWidth="1"/>
    <col min="5" max="5" width="6.44140625" style="50" customWidth="1"/>
    <col min="6" max="6" width="2.44140625" style="50" customWidth="1"/>
    <col min="7" max="7" width="23.6640625" style="50" customWidth="1"/>
    <col min="8" max="9" width="6.33203125" style="50" bestFit="1" customWidth="1"/>
    <col min="10" max="10" width="6.33203125" style="50" customWidth="1"/>
    <col min="11" max="11" width="3.33203125" style="50" customWidth="1"/>
    <col min="12" max="12" width="32.33203125" style="50" bestFit="1" customWidth="1"/>
    <col min="13" max="15" width="6.33203125" style="50" bestFit="1" customWidth="1"/>
    <col min="16" max="16" width="34.109375" style="50" bestFit="1" customWidth="1"/>
    <col min="17" max="19" width="6.33203125" style="50" bestFit="1" customWidth="1"/>
    <col min="20" max="21" width="2.6640625" style="50" customWidth="1"/>
    <col min="22" max="22" width="36.33203125" style="50" bestFit="1" customWidth="1"/>
    <col min="23" max="25" width="6.33203125" style="50" bestFit="1" customWidth="1"/>
    <col min="26" max="16384" width="8.88671875" style="50"/>
  </cols>
  <sheetData>
    <row r="2" spans="2:15" ht="15.6" x14ac:dyDescent="0.3">
      <c r="B2" s="77" t="s">
        <v>219</v>
      </c>
    </row>
    <row r="3" spans="2:15" x14ac:dyDescent="0.25">
      <c r="E3" s="71"/>
    </row>
    <row r="4" spans="2:15" x14ac:dyDescent="0.25">
      <c r="B4" s="55" t="s">
        <v>204</v>
      </c>
      <c r="C4" s="62" t="s">
        <v>208</v>
      </c>
      <c r="D4" s="56">
        <v>100</v>
      </c>
      <c r="E4" s="56">
        <v>5</v>
      </c>
      <c r="G4" s="55" t="s">
        <v>205</v>
      </c>
      <c r="H4" s="62"/>
      <c r="I4" s="56"/>
      <c r="J4" s="56"/>
      <c r="K4" s="56"/>
      <c r="L4" s="56"/>
      <c r="M4" s="62"/>
      <c r="N4" s="56"/>
      <c r="O4" s="56"/>
    </row>
    <row r="5" spans="2:15" x14ac:dyDescent="0.25">
      <c r="B5" s="55" t="s">
        <v>115</v>
      </c>
      <c r="C5" s="57" t="s">
        <v>207</v>
      </c>
      <c r="D5" s="57" t="s">
        <v>206</v>
      </c>
      <c r="E5" s="57" t="s">
        <v>209</v>
      </c>
      <c r="F5" s="54"/>
      <c r="G5" s="55" t="s">
        <v>90</v>
      </c>
      <c r="H5" s="57" t="s">
        <v>207</v>
      </c>
      <c r="I5" s="57" t="s">
        <v>206</v>
      </c>
      <c r="J5" s="57" t="s">
        <v>209</v>
      </c>
      <c r="K5" s="56"/>
      <c r="L5" s="55" t="s">
        <v>11</v>
      </c>
      <c r="M5" s="57" t="s">
        <v>207</v>
      </c>
      <c r="N5" s="57" t="s">
        <v>206</v>
      </c>
      <c r="O5" s="57" t="s">
        <v>209</v>
      </c>
    </row>
    <row r="6" spans="2:15" x14ac:dyDescent="0.25">
      <c r="B6" s="56" t="s">
        <v>153</v>
      </c>
      <c r="C6" s="56">
        <v>1</v>
      </c>
      <c r="D6" s="56">
        <v>0</v>
      </c>
      <c r="E6" s="56"/>
      <c r="G6" s="56" t="s">
        <v>153</v>
      </c>
      <c r="H6" s="56">
        <v>1</v>
      </c>
      <c r="I6" s="61">
        <v>0</v>
      </c>
      <c r="J6" s="61"/>
      <c r="K6" s="56"/>
      <c r="L6" s="56" t="s">
        <v>153</v>
      </c>
      <c r="M6" s="56">
        <v>1</v>
      </c>
      <c r="N6" s="56">
        <v>0</v>
      </c>
      <c r="O6" s="56"/>
    </row>
    <row r="7" spans="2:15" x14ac:dyDescent="0.25">
      <c r="B7" s="60">
        <v>0</v>
      </c>
      <c r="C7" s="56">
        <v>2</v>
      </c>
      <c r="D7" s="59">
        <f t="shared" ref="D7:D37" si="0">$D$4/30*B7</f>
        <v>0</v>
      </c>
      <c r="E7" s="58">
        <v>1</v>
      </c>
      <c r="G7" s="56" t="s">
        <v>134</v>
      </c>
      <c r="H7" s="56">
        <v>2</v>
      </c>
      <c r="I7" s="59">
        <v>100</v>
      </c>
      <c r="J7" s="58">
        <v>5</v>
      </c>
      <c r="K7" s="56"/>
      <c r="L7" s="56" t="s">
        <v>136</v>
      </c>
      <c r="M7" s="56">
        <v>2</v>
      </c>
      <c r="N7" s="56">
        <v>0</v>
      </c>
      <c r="O7" s="58">
        <v>1</v>
      </c>
    </row>
    <row r="8" spans="2:15" x14ac:dyDescent="0.25">
      <c r="B8" s="60">
        <v>1</v>
      </c>
      <c r="C8" s="56">
        <v>3</v>
      </c>
      <c r="D8" s="59">
        <f t="shared" si="0"/>
        <v>3.3333333333333335</v>
      </c>
      <c r="E8" s="58">
        <f>($E$4-1)/(COUNT($B$8:$B$37))*B8+1</f>
        <v>1.1333333333333333</v>
      </c>
      <c r="F8" s="70"/>
      <c r="G8" s="56" t="s">
        <v>133</v>
      </c>
      <c r="H8" s="56">
        <v>3</v>
      </c>
      <c r="I8" s="59">
        <v>66.7</v>
      </c>
      <c r="J8" s="58">
        <v>3.33</v>
      </c>
      <c r="K8" s="56"/>
      <c r="L8" s="56" t="s">
        <v>137</v>
      </c>
      <c r="M8" s="56">
        <v>3</v>
      </c>
      <c r="N8" s="56">
        <v>50</v>
      </c>
      <c r="O8" s="58">
        <v>3</v>
      </c>
    </row>
    <row r="9" spans="2:15" x14ac:dyDescent="0.25">
      <c r="B9" s="60">
        <v>2</v>
      </c>
      <c r="C9" s="56">
        <v>4</v>
      </c>
      <c r="D9" s="59">
        <f t="shared" si="0"/>
        <v>6.666666666666667</v>
      </c>
      <c r="E9" s="58">
        <f t="shared" ref="E9:E37" si="1">($E$4-1)/(COUNT($B$8:$B$37))*B9+1</f>
        <v>1.2666666666666666</v>
      </c>
      <c r="F9" s="70"/>
      <c r="G9" s="56" t="s">
        <v>135</v>
      </c>
      <c r="H9" s="56">
        <v>4</v>
      </c>
      <c r="I9" s="59">
        <v>33.299999999999997</v>
      </c>
      <c r="J9" s="58">
        <v>1.67</v>
      </c>
      <c r="K9" s="56"/>
      <c r="L9" s="56" t="s">
        <v>138</v>
      </c>
      <c r="M9" s="56">
        <v>4</v>
      </c>
      <c r="N9" s="56">
        <v>100</v>
      </c>
      <c r="O9" s="58">
        <v>5</v>
      </c>
    </row>
    <row r="10" spans="2:15" x14ac:dyDescent="0.25">
      <c r="B10" s="60">
        <v>3</v>
      </c>
      <c r="C10" s="56">
        <v>5</v>
      </c>
      <c r="D10" s="59">
        <f t="shared" si="0"/>
        <v>10</v>
      </c>
      <c r="E10" s="58">
        <f t="shared" si="1"/>
        <v>1.4</v>
      </c>
      <c r="F10" s="70"/>
      <c r="G10" s="56" t="s">
        <v>132</v>
      </c>
      <c r="H10" s="56">
        <v>5</v>
      </c>
      <c r="I10" s="59">
        <v>0</v>
      </c>
      <c r="J10" s="58">
        <v>1</v>
      </c>
      <c r="K10" s="56"/>
      <c r="L10" s="56"/>
      <c r="M10" s="56"/>
      <c r="N10" s="56"/>
      <c r="O10" s="56"/>
    </row>
    <row r="11" spans="2:15" x14ac:dyDescent="0.25">
      <c r="B11" s="60">
        <v>4</v>
      </c>
      <c r="C11" s="56">
        <v>6</v>
      </c>
      <c r="D11" s="59">
        <f t="shared" si="0"/>
        <v>13.333333333333334</v>
      </c>
      <c r="E11" s="58">
        <f t="shared" si="1"/>
        <v>1.5333333333333332</v>
      </c>
      <c r="F11" s="70"/>
      <c r="G11" s="56"/>
      <c r="H11" s="56"/>
      <c r="I11" s="56"/>
      <c r="J11" s="56"/>
      <c r="K11" s="56"/>
      <c r="L11" s="56"/>
      <c r="M11" s="56"/>
      <c r="N11" s="56"/>
      <c r="O11" s="56"/>
    </row>
    <row r="12" spans="2:15" x14ac:dyDescent="0.25">
      <c r="B12" s="60">
        <v>5</v>
      </c>
      <c r="C12" s="56">
        <v>7</v>
      </c>
      <c r="D12" s="59">
        <f t="shared" si="0"/>
        <v>16.666666666666668</v>
      </c>
      <c r="E12" s="58">
        <f t="shared" si="1"/>
        <v>1.6666666666666665</v>
      </c>
      <c r="F12" s="70"/>
      <c r="G12" s="55" t="s">
        <v>145</v>
      </c>
      <c r="H12" s="56"/>
      <c r="I12" s="56"/>
      <c r="J12" s="56"/>
      <c r="K12" s="56"/>
      <c r="L12" s="56"/>
      <c r="M12" s="56"/>
      <c r="N12" s="56"/>
      <c r="O12" s="56"/>
    </row>
    <row r="13" spans="2:15" x14ac:dyDescent="0.25">
      <c r="B13" s="60">
        <v>6</v>
      </c>
      <c r="C13" s="56">
        <v>8</v>
      </c>
      <c r="D13" s="59">
        <f t="shared" si="0"/>
        <v>20</v>
      </c>
      <c r="E13" s="58">
        <f t="shared" si="1"/>
        <v>1.8</v>
      </c>
      <c r="F13" s="70"/>
      <c r="G13" s="56"/>
      <c r="H13" s="57" t="s">
        <v>207</v>
      </c>
      <c r="I13" s="57" t="s">
        <v>206</v>
      </c>
      <c r="J13" s="57" t="s">
        <v>209</v>
      </c>
      <c r="K13" s="56"/>
      <c r="L13" s="56"/>
      <c r="M13" s="56"/>
      <c r="N13" s="56"/>
      <c r="O13" s="56"/>
    </row>
    <row r="14" spans="2:15" x14ac:dyDescent="0.25">
      <c r="B14" s="60">
        <v>7</v>
      </c>
      <c r="C14" s="56">
        <v>9</v>
      </c>
      <c r="D14" s="59">
        <f t="shared" si="0"/>
        <v>23.333333333333336</v>
      </c>
      <c r="E14" s="58">
        <f t="shared" si="1"/>
        <v>1.9333333333333333</v>
      </c>
      <c r="F14" s="70"/>
      <c r="G14" s="56" t="s">
        <v>153</v>
      </c>
      <c r="H14" s="56">
        <v>1</v>
      </c>
      <c r="I14" s="56">
        <v>0</v>
      </c>
      <c r="J14" s="56"/>
    </row>
    <row r="15" spans="2:15" x14ac:dyDescent="0.25">
      <c r="B15" s="60">
        <v>8</v>
      </c>
      <c r="C15" s="56">
        <v>10</v>
      </c>
      <c r="D15" s="59">
        <f t="shared" si="0"/>
        <v>26.666666666666668</v>
      </c>
      <c r="E15" s="58">
        <f t="shared" si="1"/>
        <v>2.0666666666666664</v>
      </c>
      <c r="F15" s="70"/>
      <c r="G15" s="56" t="s">
        <v>195</v>
      </c>
      <c r="H15" s="56">
        <v>2</v>
      </c>
      <c r="I15" s="56">
        <v>100</v>
      </c>
      <c r="J15" s="58">
        <v>5</v>
      </c>
    </row>
    <row r="16" spans="2:15" x14ac:dyDescent="0.25">
      <c r="B16" s="60">
        <v>9</v>
      </c>
      <c r="C16" s="56">
        <v>11</v>
      </c>
      <c r="D16" s="59">
        <f t="shared" si="0"/>
        <v>30</v>
      </c>
      <c r="E16" s="58">
        <f t="shared" si="1"/>
        <v>2.2000000000000002</v>
      </c>
      <c r="F16" s="70"/>
      <c r="G16" s="56" t="s">
        <v>144</v>
      </c>
      <c r="H16" s="56">
        <v>3</v>
      </c>
      <c r="I16" s="56">
        <v>80</v>
      </c>
      <c r="J16" s="58">
        <v>4.2</v>
      </c>
    </row>
    <row r="17" spans="2:10" x14ac:dyDescent="0.25">
      <c r="B17" s="60">
        <v>10</v>
      </c>
      <c r="C17" s="56">
        <v>12</v>
      </c>
      <c r="D17" s="59">
        <f t="shared" si="0"/>
        <v>33.333333333333336</v>
      </c>
      <c r="E17" s="58">
        <f t="shared" si="1"/>
        <v>2.333333333333333</v>
      </c>
      <c r="F17" s="70"/>
      <c r="G17" s="56" t="s">
        <v>146</v>
      </c>
      <c r="H17" s="56">
        <v>4</v>
      </c>
      <c r="I17" s="56">
        <v>60</v>
      </c>
      <c r="J17" s="58">
        <v>3.4</v>
      </c>
    </row>
    <row r="18" spans="2:10" x14ac:dyDescent="0.25">
      <c r="B18" s="60">
        <v>11</v>
      </c>
      <c r="C18" s="56">
        <v>13</v>
      </c>
      <c r="D18" s="59">
        <f t="shared" si="0"/>
        <v>36.666666666666671</v>
      </c>
      <c r="E18" s="58">
        <f t="shared" si="1"/>
        <v>2.4666666666666668</v>
      </c>
      <c r="F18" s="70"/>
      <c r="G18" s="56" t="s">
        <v>147</v>
      </c>
      <c r="H18" s="56">
        <v>5</v>
      </c>
      <c r="I18" s="56">
        <v>40</v>
      </c>
      <c r="J18" s="58">
        <v>2.6</v>
      </c>
    </row>
    <row r="19" spans="2:10" x14ac:dyDescent="0.25">
      <c r="B19" s="60">
        <v>12</v>
      </c>
      <c r="C19" s="56">
        <v>14</v>
      </c>
      <c r="D19" s="59">
        <f t="shared" si="0"/>
        <v>40</v>
      </c>
      <c r="E19" s="58">
        <f t="shared" si="1"/>
        <v>2.6</v>
      </c>
      <c r="F19" s="70"/>
      <c r="G19" s="56" t="s">
        <v>148</v>
      </c>
      <c r="H19" s="56">
        <v>6</v>
      </c>
      <c r="I19" s="56">
        <v>20</v>
      </c>
      <c r="J19" s="58">
        <v>1.8</v>
      </c>
    </row>
    <row r="20" spans="2:10" x14ac:dyDescent="0.25">
      <c r="B20" s="60">
        <v>13</v>
      </c>
      <c r="C20" s="56">
        <v>15</v>
      </c>
      <c r="D20" s="59">
        <f t="shared" si="0"/>
        <v>43.333333333333336</v>
      </c>
      <c r="E20" s="58">
        <f t="shared" si="1"/>
        <v>2.7333333333333334</v>
      </c>
      <c r="F20" s="70"/>
      <c r="G20" s="56" t="s">
        <v>149</v>
      </c>
      <c r="H20" s="56">
        <v>7</v>
      </c>
      <c r="I20" s="56">
        <v>0</v>
      </c>
      <c r="J20" s="58">
        <v>1</v>
      </c>
    </row>
    <row r="21" spans="2:10" x14ac:dyDescent="0.25">
      <c r="B21" s="60">
        <v>14</v>
      </c>
      <c r="C21" s="56">
        <v>16</v>
      </c>
      <c r="D21" s="59">
        <f t="shared" si="0"/>
        <v>46.666666666666671</v>
      </c>
      <c r="E21" s="58">
        <f t="shared" si="1"/>
        <v>2.8666666666666667</v>
      </c>
      <c r="F21" s="70"/>
      <c r="G21" s="56"/>
      <c r="H21" s="56"/>
      <c r="I21" s="56"/>
      <c r="J21" s="56"/>
    </row>
    <row r="22" spans="2:10" x14ac:dyDescent="0.25">
      <c r="B22" s="60">
        <v>15</v>
      </c>
      <c r="C22" s="56">
        <v>17</v>
      </c>
      <c r="D22" s="59">
        <f t="shared" si="0"/>
        <v>50</v>
      </c>
      <c r="E22" s="58">
        <f t="shared" si="1"/>
        <v>3</v>
      </c>
      <c r="F22" s="70"/>
      <c r="G22" s="55" t="s">
        <v>92</v>
      </c>
      <c r="H22" s="57" t="s">
        <v>207</v>
      </c>
      <c r="I22" s="57" t="s">
        <v>206</v>
      </c>
      <c r="J22" s="57" t="s">
        <v>209</v>
      </c>
    </row>
    <row r="23" spans="2:10" x14ac:dyDescent="0.25">
      <c r="B23" s="60">
        <v>16</v>
      </c>
      <c r="C23" s="56">
        <v>18</v>
      </c>
      <c r="D23" s="59">
        <f t="shared" si="0"/>
        <v>53.333333333333336</v>
      </c>
      <c r="E23" s="58">
        <f t="shared" si="1"/>
        <v>3.1333333333333333</v>
      </c>
      <c r="F23" s="70"/>
      <c r="G23" s="56" t="s">
        <v>153</v>
      </c>
      <c r="H23" s="56">
        <v>1</v>
      </c>
      <c r="I23" s="56">
        <v>0</v>
      </c>
      <c r="J23" s="56"/>
    </row>
    <row r="24" spans="2:10" x14ac:dyDescent="0.25">
      <c r="B24" s="60">
        <v>17</v>
      </c>
      <c r="C24" s="56">
        <v>19</v>
      </c>
      <c r="D24" s="59">
        <f t="shared" si="0"/>
        <v>56.666666666666671</v>
      </c>
      <c r="E24" s="58">
        <f t="shared" si="1"/>
        <v>3.2666666666666666</v>
      </c>
      <c r="F24" s="70"/>
      <c r="G24" s="56" t="s">
        <v>139</v>
      </c>
      <c r="H24" s="56">
        <v>2</v>
      </c>
      <c r="I24" s="56">
        <v>0</v>
      </c>
      <c r="J24" s="58">
        <v>1</v>
      </c>
    </row>
    <row r="25" spans="2:10" x14ac:dyDescent="0.25">
      <c r="B25" s="60">
        <v>18</v>
      </c>
      <c r="C25" s="56">
        <v>20</v>
      </c>
      <c r="D25" s="59">
        <f t="shared" si="0"/>
        <v>60</v>
      </c>
      <c r="E25" s="58">
        <f t="shared" si="1"/>
        <v>3.4</v>
      </c>
      <c r="F25" s="70"/>
      <c r="G25" s="56" t="s">
        <v>140</v>
      </c>
      <c r="H25" s="56">
        <v>3</v>
      </c>
      <c r="I25" s="56">
        <v>25</v>
      </c>
      <c r="J25" s="58">
        <v>2</v>
      </c>
    </row>
    <row r="26" spans="2:10" x14ac:dyDescent="0.25">
      <c r="B26" s="60">
        <v>19</v>
      </c>
      <c r="C26" s="56">
        <v>21</v>
      </c>
      <c r="D26" s="59">
        <f t="shared" si="0"/>
        <v>63.333333333333336</v>
      </c>
      <c r="E26" s="58">
        <f t="shared" si="1"/>
        <v>3.5333333333333332</v>
      </c>
      <c r="F26" s="70"/>
      <c r="G26" s="56" t="s">
        <v>141</v>
      </c>
      <c r="H26" s="56">
        <v>4</v>
      </c>
      <c r="I26" s="56">
        <v>50</v>
      </c>
      <c r="J26" s="58">
        <v>3</v>
      </c>
    </row>
    <row r="27" spans="2:10" x14ac:dyDescent="0.25">
      <c r="B27" s="60">
        <v>20</v>
      </c>
      <c r="C27" s="56">
        <v>22</v>
      </c>
      <c r="D27" s="59">
        <f t="shared" si="0"/>
        <v>66.666666666666671</v>
      </c>
      <c r="E27" s="58">
        <f t="shared" si="1"/>
        <v>3.6666666666666665</v>
      </c>
      <c r="F27" s="70"/>
      <c r="G27" s="56" t="s">
        <v>142</v>
      </c>
      <c r="H27" s="56">
        <v>5</v>
      </c>
      <c r="I27" s="56">
        <v>75</v>
      </c>
      <c r="J27" s="58">
        <v>4</v>
      </c>
    </row>
    <row r="28" spans="2:10" x14ac:dyDescent="0.25">
      <c r="B28" s="60">
        <v>21</v>
      </c>
      <c r="C28" s="56">
        <v>23</v>
      </c>
      <c r="D28" s="59">
        <f t="shared" si="0"/>
        <v>70</v>
      </c>
      <c r="E28" s="58">
        <f t="shared" si="1"/>
        <v>3.8</v>
      </c>
      <c r="F28" s="70"/>
      <c r="G28" s="56" t="s">
        <v>143</v>
      </c>
      <c r="H28" s="56">
        <v>6</v>
      </c>
      <c r="I28" s="56">
        <v>100</v>
      </c>
      <c r="J28" s="58">
        <v>5</v>
      </c>
    </row>
    <row r="29" spans="2:10" x14ac:dyDescent="0.25">
      <c r="B29" s="60">
        <v>22</v>
      </c>
      <c r="C29" s="56">
        <v>24</v>
      </c>
      <c r="D29" s="59">
        <f t="shared" si="0"/>
        <v>73.333333333333343</v>
      </c>
      <c r="E29" s="58">
        <f t="shared" si="1"/>
        <v>3.9333333333333331</v>
      </c>
      <c r="F29" s="70"/>
    </row>
    <row r="30" spans="2:10" x14ac:dyDescent="0.25">
      <c r="B30" s="60">
        <v>23</v>
      </c>
      <c r="C30" s="56">
        <v>25</v>
      </c>
      <c r="D30" s="59">
        <f t="shared" si="0"/>
        <v>76.666666666666671</v>
      </c>
      <c r="E30" s="58">
        <f t="shared" si="1"/>
        <v>4.0666666666666664</v>
      </c>
      <c r="F30" s="70"/>
    </row>
    <row r="31" spans="2:10" x14ac:dyDescent="0.25">
      <c r="B31" s="60">
        <v>24</v>
      </c>
      <c r="C31" s="56">
        <v>26</v>
      </c>
      <c r="D31" s="59">
        <f t="shared" si="0"/>
        <v>80</v>
      </c>
      <c r="E31" s="58">
        <f t="shared" si="1"/>
        <v>4.2</v>
      </c>
      <c r="F31" s="70"/>
    </row>
    <row r="32" spans="2:10" x14ac:dyDescent="0.25">
      <c r="B32" s="60">
        <v>25</v>
      </c>
      <c r="C32" s="56">
        <v>27</v>
      </c>
      <c r="D32" s="59">
        <f t="shared" si="0"/>
        <v>83.333333333333343</v>
      </c>
      <c r="E32" s="58">
        <f t="shared" si="1"/>
        <v>4.3333333333333339</v>
      </c>
      <c r="F32" s="70"/>
    </row>
    <row r="33" spans="2:19" x14ac:dyDescent="0.25">
      <c r="B33" s="60">
        <v>26</v>
      </c>
      <c r="C33" s="56">
        <v>28</v>
      </c>
      <c r="D33" s="59">
        <f t="shared" si="0"/>
        <v>86.666666666666671</v>
      </c>
      <c r="E33" s="58">
        <f t="shared" si="1"/>
        <v>4.4666666666666668</v>
      </c>
      <c r="F33" s="70"/>
    </row>
    <row r="34" spans="2:19" x14ac:dyDescent="0.25">
      <c r="B34" s="60">
        <v>27</v>
      </c>
      <c r="C34" s="56">
        <v>29</v>
      </c>
      <c r="D34" s="59">
        <f t="shared" si="0"/>
        <v>90</v>
      </c>
      <c r="E34" s="58">
        <f t="shared" si="1"/>
        <v>4.5999999999999996</v>
      </c>
      <c r="F34" s="70"/>
    </row>
    <row r="35" spans="2:19" x14ac:dyDescent="0.25">
      <c r="B35" s="60">
        <v>28</v>
      </c>
      <c r="C35" s="56">
        <v>30</v>
      </c>
      <c r="D35" s="59">
        <f t="shared" si="0"/>
        <v>93.333333333333343</v>
      </c>
      <c r="E35" s="58">
        <f t="shared" si="1"/>
        <v>4.7333333333333334</v>
      </c>
      <c r="F35" s="70"/>
    </row>
    <row r="36" spans="2:19" x14ac:dyDescent="0.25">
      <c r="B36" s="60">
        <v>29</v>
      </c>
      <c r="C36" s="56">
        <v>31</v>
      </c>
      <c r="D36" s="59">
        <f t="shared" si="0"/>
        <v>96.666666666666671</v>
      </c>
      <c r="E36" s="58">
        <f t="shared" si="1"/>
        <v>4.8666666666666671</v>
      </c>
      <c r="F36" s="70"/>
    </row>
    <row r="37" spans="2:19" x14ac:dyDescent="0.25">
      <c r="B37" s="60">
        <v>30</v>
      </c>
      <c r="C37" s="56">
        <v>32</v>
      </c>
      <c r="D37" s="59">
        <f t="shared" si="0"/>
        <v>100</v>
      </c>
      <c r="E37" s="58">
        <f t="shared" si="1"/>
        <v>5</v>
      </c>
      <c r="F37" s="70"/>
    </row>
    <row r="38" spans="2:19" x14ac:dyDescent="0.25">
      <c r="B38" s="56"/>
      <c r="C38" s="56"/>
      <c r="D38" s="56"/>
    </row>
    <row r="39" spans="2:19" x14ac:dyDescent="0.25">
      <c r="B39" s="55" t="s">
        <v>125</v>
      </c>
      <c r="C39" s="57" t="s">
        <v>207</v>
      </c>
      <c r="D39" s="57" t="s">
        <v>209</v>
      </c>
    </row>
    <row r="40" spans="2:19" x14ac:dyDescent="0.25">
      <c r="B40" s="56" t="s">
        <v>153</v>
      </c>
      <c r="C40" s="56">
        <v>1</v>
      </c>
      <c r="D40" s="56"/>
    </row>
    <row r="41" spans="2:19" x14ac:dyDescent="0.25">
      <c r="B41" s="56" t="s">
        <v>202</v>
      </c>
      <c r="C41" s="56">
        <v>2</v>
      </c>
      <c r="D41" s="58">
        <v>1</v>
      </c>
    </row>
    <row r="42" spans="2:19" x14ac:dyDescent="0.25">
      <c r="B42" s="56" t="s">
        <v>203</v>
      </c>
      <c r="C42" s="56">
        <v>3</v>
      </c>
      <c r="D42" s="58">
        <v>2</v>
      </c>
    </row>
    <row r="43" spans="2:19" x14ac:dyDescent="0.25">
      <c r="B43" s="134" t="s">
        <v>303</v>
      </c>
      <c r="C43" s="56">
        <v>4</v>
      </c>
      <c r="D43" s="58">
        <v>3</v>
      </c>
    </row>
    <row r="44" spans="2:19" x14ac:dyDescent="0.25">
      <c r="B44" s="134" t="s">
        <v>304</v>
      </c>
      <c r="C44" s="56">
        <v>5</v>
      </c>
      <c r="D44" s="58">
        <v>4</v>
      </c>
    </row>
    <row r="45" spans="2:19" x14ac:dyDescent="0.25">
      <c r="B45" s="134" t="s">
        <v>305</v>
      </c>
      <c r="C45" s="56">
        <v>6</v>
      </c>
      <c r="D45" s="58">
        <v>5</v>
      </c>
    </row>
    <row r="46" spans="2:19" x14ac:dyDescent="0.25">
      <c r="B46" s="56"/>
      <c r="C46" s="56"/>
      <c r="D46" s="56"/>
    </row>
    <row r="47" spans="2:19" x14ac:dyDescent="0.25">
      <c r="B47" s="142" t="s">
        <v>193</v>
      </c>
      <c r="C47" s="143" t="s">
        <v>207</v>
      </c>
      <c r="D47" s="143" t="s">
        <v>209</v>
      </c>
      <c r="Q47" s="51"/>
      <c r="R47" s="51"/>
      <c r="S47" s="51"/>
    </row>
    <row r="48" spans="2:19" x14ac:dyDescent="0.25">
      <c r="B48" s="144" t="s">
        <v>153</v>
      </c>
      <c r="C48" s="144">
        <v>1</v>
      </c>
      <c r="D48" s="144"/>
    </row>
    <row r="49" spans="2:25" x14ac:dyDescent="0.25">
      <c r="B49" s="144" t="s">
        <v>202</v>
      </c>
      <c r="C49" s="144">
        <v>2</v>
      </c>
      <c r="D49" s="145">
        <v>1</v>
      </c>
    </row>
    <row r="50" spans="2:25" x14ac:dyDescent="0.25">
      <c r="B50" s="144" t="s">
        <v>203</v>
      </c>
      <c r="C50" s="144">
        <v>3</v>
      </c>
      <c r="D50" s="145">
        <v>2</v>
      </c>
    </row>
    <row r="51" spans="2:25" x14ac:dyDescent="0.25">
      <c r="B51" s="146" t="s">
        <v>303</v>
      </c>
      <c r="C51" s="144">
        <v>4</v>
      </c>
      <c r="D51" s="145">
        <v>3</v>
      </c>
    </row>
    <row r="52" spans="2:25" x14ac:dyDescent="0.25">
      <c r="B52" s="146" t="s">
        <v>304</v>
      </c>
      <c r="C52" s="144">
        <v>5</v>
      </c>
      <c r="D52" s="145">
        <v>4</v>
      </c>
    </row>
    <row r="53" spans="2:25" x14ac:dyDescent="0.25">
      <c r="B53" s="146" t="s">
        <v>305</v>
      </c>
      <c r="C53" s="144">
        <v>6</v>
      </c>
      <c r="D53" s="145">
        <v>5</v>
      </c>
    </row>
    <row r="54" spans="2:25" x14ac:dyDescent="0.25">
      <c r="D54" s="73"/>
    </row>
    <row r="55" spans="2:25" x14ac:dyDescent="0.25">
      <c r="B55" s="51" t="s">
        <v>218</v>
      </c>
    </row>
    <row r="56" spans="2:25" x14ac:dyDescent="0.25">
      <c r="B56" s="51" t="s">
        <v>13</v>
      </c>
      <c r="C56" s="72" t="s">
        <v>207</v>
      </c>
      <c r="D56" s="72" t="s">
        <v>206</v>
      </c>
      <c r="E56" s="72" t="s">
        <v>209</v>
      </c>
      <c r="G56" s="3" t="s">
        <v>14</v>
      </c>
      <c r="H56" s="72" t="s">
        <v>207</v>
      </c>
      <c r="I56" s="72" t="s">
        <v>206</v>
      </c>
      <c r="J56" s="72" t="s">
        <v>209</v>
      </c>
      <c r="L56" s="51" t="s">
        <v>109</v>
      </c>
      <c r="P56" s="3" t="s">
        <v>113</v>
      </c>
      <c r="Q56" s="72" t="s">
        <v>207</v>
      </c>
      <c r="R56" s="72" t="s">
        <v>206</v>
      </c>
      <c r="S56" s="72" t="s">
        <v>209</v>
      </c>
      <c r="V56" s="3" t="s">
        <v>127</v>
      </c>
      <c r="W56" s="72" t="s">
        <v>207</v>
      </c>
      <c r="X56" s="72" t="s">
        <v>206</v>
      </c>
      <c r="Y56" s="72" t="s">
        <v>209</v>
      </c>
    </row>
    <row r="57" spans="2:25" x14ac:dyDescent="0.25">
      <c r="B57" s="50" t="s">
        <v>153</v>
      </c>
      <c r="C57" s="50">
        <v>1</v>
      </c>
      <c r="D57" s="50">
        <v>0</v>
      </c>
      <c r="G57" s="50" t="s">
        <v>153</v>
      </c>
      <c r="H57" s="50">
        <v>1</v>
      </c>
      <c r="I57" s="50">
        <v>0</v>
      </c>
      <c r="L57" s="50" t="s">
        <v>153</v>
      </c>
      <c r="P57" s="50" t="s">
        <v>153</v>
      </c>
      <c r="Q57" s="50">
        <v>1</v>
      </c>
      <c r="R57" s="50">
        <v>0</v>
      </c>
      <c r="V57" s="50" t="s">
        <v>153</v>
      </c>
      <c r="W57" s="50">
        <v>1</v>
      </c>
      <c r="X57" s="75">
        <v>0</v>
      </c>
      <c r="Y57" s="75"/>
    </row>
    <row r="58" spans="2:25" x14ac:dyDescent="0.25">
      <c r="B58" s="1" t="s">
        <v>150</v>
      </c>
      <c r="C58" s="50">
        <v>2</v>
      </c>
      <c r="D58" s="50">
        <v>100</v>
      </c>
      <c r="E58" s="73">
        <v>5</v>
      </c>
      <c r="G58" s="50" t="s">
        <v>150</v>
      </c>
      <c r="H58" s="50">
        <v>2</v>
      </c>
      <c r="I58" s="50">
        <v>100</v>
      </c>
      <c r="J58" s="73">
        <v>5</v>
      </c>
      <c r="L58" s="141" t="s">
        <v>308</v>
      </c>
      <c r="P58" s="74" t="s">
        <v>154</v>
      </c>
      <c r="Q58" s="50">
        <v>2</v>
      </c>
      <c r="R58" s="50">
        <v>100</v>
      </c>
      <c r="S58" s="73">
        <v>5</v>
      </c>
      <c r="V58" s="50" t="s">
        <v>157</v>
      </c>
      <c r="W58" s="50">
        <v>2</v>
      </c>
      <c r="X58" s="76">
        <v>0</v>
      </c>
      <c r="Y58" s="73">
        <v>1</v>
      </c>
    </row>
    <row r="59" spans="2:25" x14ac:dyDescent="0.25">
      <c r="B59" s="50" t="s">
        <v>152</v>
      </c>
      <c r="C59" s="50">
        <v>3</v>
      </c>
      <c r="D59" s="50">
        <v>50</v>
      </c>
      <c r="E59" s="73">
        <v>3</v>
      </c>
      <c r="G59" s="50" t="s">
        <v>152</v>
      </c>
      <c r="H59" s="50">
        <v>3</v>
      </c>
      <c r="I59" s="50">
        <v>50</v>
      </c>
      <c r="J59" s="73">
        <v>3</v>
      </c>
      <c r="L59" s="50" t="s">
        <v>110</v>
      </c>
      <c r="P59" s="50" t="s">
        <v>155</v>
      </c>
      <c r="Q59" s="50">
        <v>3</v>
      </c>
      <c r="R59" s="50">
        <v>50</v>
      </c>
      <c r="S59" s="73">
        <v>3</v>
      </c>
      <c r="V59" s="50" t="s">
        <v>158</v>
      </c>
      <c r="W59" s="50">
        <v>3</v>
      </c>
      <c r="X59" s="76">
        <v>50</v>
      </c>
      <c r="Y59" s="73">
        <v>3</v>
      </c>
    </row>
    <row r="60" spans="2:25" x14ac:dyDescent="0.25">
      <c r="B60" s="50" t="s">
        <v>151</v>
      </c>
      <c r="C60" s="50">
        <v>4</v>
      </c>
      <c r="D60" s="50">
        <v>0</v>
      </c>
      <c r="E60" s="73">
        <v>1</v>
      </c>
      <c r="G60" s="50" t="s">
        <v>151</v>
      </c>
      <c r="H60" s="50">
        <v>4</v>
      </c>
      <c r="I60" s="50">
        <v>0</v>
      </c>
      <c r="J60" s="73">
        <v>1</v>
      </c>
      <c r="L60" s="50" t="s">
        <v>111</v>
      </c>
      <c r="P60" s="50" t="s">
        <v>156</v>
      </c>
      <c r="Q60" s="50">
        <v>4</v>
      </c>
      <c r="R60" s="50">
        <v>0</v>
      </c>
      <c r="S60" s="73">
        <v>1</v>
      </c>
      <c r="V60" s="50" t="s">
        <v>159</v>
      </c>
      <c r="W60" s="50">
        <v>4</v>
      </c>
      <c r="X60" s="76">
        <v>100</v>
      </c>
      <c r="Y60" s="73">
        <v>5</v>
      </c>
    </row>
    <row r="61" spans="2:25" x14ac:dyDescent="0.25">
      <c r="L61" s="50" t="s">
        <v>112</v>
      </c>
      <c r="V61" s="50" t="s">
        <v>160</v>
      </c>
      <c r="W61" s="50">
        <v>5</v>
      </c>
      <c r="X61" s="76">
        <v>100</v>
      </c>
      <c r="Y61" s="73">
        <v>5</v>
      </c>
    </row>
    <row r="62" spans="2:25" x14ac:dyDescent="0.25">
      <c r="X62" s="76"/>
      <c r="Y62" s="73"/>
    </row>
    <row r="63" spans="2:25" x14ac:dyDescent="0.25">
      <c r="B63" s="51" t="s">
        <v>164</v>
      </c>
      <c r="G63" s="51" t="s">
        <v>165</v>
      </c>
      <c r="L63" s="51" t="s">
        <v>223</v>
      </c>
      <c r="M63" s="50" t="s">
        <v>207</v>
      </c>
      <c r="N63" s="50" t="s">
        <v>206</v>
      </c>
      <c r="O63" s="50" t="s">
        <v>209</v>
      </c>
      <c r="P63" s="51" t="s">
        <v>216</v>
      </c>
      <c r="Q63" s="72" t="s">
        <v>207</v>
      </c>
      <c r="R63" s="72" t="s">
        <v>206</v>
      </c>
      <c r="S63" s="72" t="s">
        <v>209</v>
      </c>
      <c r="X63" s="76"/>
      <c r="Y63" s="73"/>
    </row>
    <row r="64" spans="2:25" x14ac:dyDescent="0.25">
      <c r="B64" s="50" t="s">
        <v>153</v>
      </c>
      <c r="G64" s="50" t="s">
        <v>153</v>
      </c>
      <c r="L64" s="50" t="s">
        <v>153</v>
      </c>
      <c r="M64" s="50">
        <v>1</v>
      </c>
      <c r="N64" s="50">
        <v>0</v>
      </c>
      <c r="P64" s="103" t="s">
        <v>153</v>
      </c>
      <c r="Q64" s="50">
        <v>1</v>
      </c>
      <c r="R64" s="50">
        <v>0</v>
      </c>
      <c r="S64" s="50">
        <v>0</v>
      </c>
      <c r="X64" s="76"/>
      <c r="Y64" s="73"/>
    </row>
    <row r="65" spans="1:25" x14ac:dyDescent="0.25">
      <c r="B65" s="50" t="s">
        <v>179</v>
      </c>
      <c r="G65" s="50" t="s">
        <v>182</v>
      </c>
      <c r="L65" s="83" t="s">
        <v>224</v>
      </c>
      <c r="M65" s="50">
        <v>2</v>
      </c>
      <c r="N65" s="50">
        <v>0</v>
      </c>
      <c r="O65" s="50">
        <v>1</v>
      </c>
      <c r="P65" s="103" t="s">
        <v>217</v>
      </c>
      <c r="Q65" s="50">
        <v>2</v>
      </c>
      <c r="R65" s="50">
        <v>100</v>
      </c>
      <c r="S65" s="50">
        <v>5</v>
      </c>
      <c r="X65" s="76"/>
      <c r="Y65" s="73"/>
    </row>
    <row r="66" spans="1:25" x14ac:dyDescent="0.25">
      <c r="B66" s="50" t="s">
        <v>180</v>
      </c>
      <c r="G66" s="50" t="s">
        <v>183</v>
      </c>
      <c r="L66" s="101" t="s">
        <v>281</v>
      </c>
      <c r="M66" s="50">
        <v>3</v>
      </c>
      <c r="N66" s="50">
        <v>50</v>
      </c>
      <c r="O66" s="50">
        <v>3</v>
      </c>
      <c r="P66" s="103" t="s">
        <v>196</v>
      </c>
      <c r="Q66" s="50">
        <v>3</v>
      </c>
      <c r="R66" s="50">
        <v>0</v>
      </c>
      <c r="S66" s="50">
        <v>1</v>
      </c>
      <c r="X66" s="76"/>
      <c r="Y66" s="73"/>
    </row>
    <row r="67" spans="1:25" x14ac:dyDescent="0.25">
      <c r="B67" s="50" t="s">
        <v>181</v>
      </c>
      <c r="G67" s="50" t="s">
        <v>184</v>
      </c>
      <c r="L67" s="101" t="s">
        <v>280</v>
      </c>
      <c r="M67" s="50">
        <v>4</v>
      </c>
      <c r="N67" s="50">
        <v>100</v>
      </c>
      <c r="O67" s="50">
        <v>5</v>
      </c>
      <c r="X67" s="76"/>
      <c r="Y67" s="73"/>
    </row>
    <row r="68" spans="1:25" x14ac:dyDescent="0.25">
      <c r="X68" s="76"/>
      <c r="Y68" s="73"/>
    </row>
    <row r="69" spans="1:25" x14ac:dyDescent="0.25">
      <c r="X69" s="76"/>
      <c r="Y69" s="73"/>
    </row>
    <row r="71" spans="1:25" ht="15.6" x14ac:dyDescent="0.3">
      <c r="B71" s="77" t="s">
        <v>220</v>
      </c>
    </row>
    <row r="73" spans="1:25" x14ac:dyDescent="0.25">
      <c r="B73" s="51" t="s">
        <v>103</v>
      </c>
      <c r="G73" s="3" t="s">
        <v>105</v>
      </c>
      <c r="H73" s="72"/>
      <c r="I73" s="72"/>
      <c r="J73" s="72"/>
      <c r="L73" s="3" t="s">
        <v>106</v>
      </c>
      <c r="M73" s="72"/>
      <c r="N73" s="72"/>
      <c r="O73" s="72"/>
      <c r="P73" s="3" t="s">
        <v>104</v>
      </c>
      <c r="Q73" s="72"/>
      <c r="R73" s="72"/>
      <c r="S73" s="72"/>
      <c r="V73" s="51" t="s">
        <v>191</v>
      </c>
      <c r="W73" s="72" t="s">
        <v>207</v>
      </c>
      <c r="X73" s="72" t="s">
        <v>206</v>
      </c>
      <c r="Y73" s="72" t="s">
        <v>209</v>
      </c>
    </row>
    <row r="74" spans="1:25" x14ac:dyDescent="0.25">
      <c r="B74" s="50" t="s">
        <v>153</v>
      </c>
      <c r="C74" s="50">
        <v>1</v>
      </c>
      <c r="G74" s="50" t="s">
        <v>153</v>
      </c>
      <c r="L74" s="50" t="s">
        <v>153</v>
      </c>
      <c r="P74" s="50" t="s">
        <v>153</v>
      </c>
      <c r="V74" s="50" t="s">
        <v>153</v>
      </c>
      <c r="W74" s="50">
        <v>1</v>
      </c>
      <c r="X74" s="50">
        <v>0</v>
      </c>
    </row>
    <row r="75" spans="1:25" x14ac:dyDescent="0.25">
      <c r="A75" s="50">
        <v>10</v>
      </c>
      <c r="B75" s="50" t="s">
        <v>41</v>
      </c>
      <c r="C75" s="50">
        <v>2</v>
      </c>
      <c r="G75" s="50" t="s">
        <v>168</v>
      </c>
      <c r="L75" s="50" t="s">
        <v>168</v>
      </c>
      <c r="P75" s="50" t="s">
        <v>176</v>
      </c>
      <c r="V75" s="50" t="s">
        <v>196</v>
      </c>
      <c r="W75" s="50">
        <v>2</v>
      </c>
      <c r="X75" s="50">
        <v>0</v>
      </c>
      <c r="Y75" s="50">
        <v>1</v>
      </c>
    </row>
    <row r="76" spans="1:25" x14ac:dyDescent="0.25">
      <c r="A76" s="50">
        <v>10</v>
      </c>
      <c r="B76" s="50" t="s">
        <v>42</v>
      </c>
      <c r="C76" s="50">
        <v>3</v>
      </c>
      <c r="G76" s="50" t="s">
        <v>169</v>
      </c>
      <c r="L76" s="50" t="s">
        <v>169</v>
      </c>
      <c r="P76" s="50" t="s">
        <v>177</v>
      </c>
      <c r="V76" s="1" t="s">
        <v>197</v>
      </c>
      <c r="W76" s="50">
        <v>3</v>
      </c>
      <c r="X76" s="50">
        <v>50</v>
      </c>
      <c r="Y76" s="50">
        <v>3</v>
      </c>
    </row>
    <row r="77" spans="1:25" x14ac:dyDescent="0.25">
      <c r="A77" s="50">
        <v>10</v>
      </c>
      <c r="B77" s="50" t="s">
        <v>43</v>
      </c>
      <c r="C77" s="50">
        <v>4</v>
      </c>
      <c r="G77" s="50" t="s">
        <v>175</v>
      </c>
      <c r="L77" s="50" t="s">
        <v>175</v>
      </c>
      <c r="P77" s="50" t="s">
        <v>178</v>
      </c>
      <c r="V77" s="50" t="s">
        <v>198</v>
      </c>
      <c r="W77" s="50">
        <v>4</v>
      </c>
      <c r="X77" s="50">
        <v>100</v>
      </c>
      <c r="Y77" s="50">
        <v>5</v>
      </c>
    </row>
    <row r="78" spans="1:25" x14ac:dyDescent="0.25">
      <c r="A78" s="50">
        <v>10</v>
      </c>
      <c r="B78" s="50" t="s">
        <v>44</v>
      </c>
      <c r="C78" s="50">
        <v>5</v>
      </c>
      <c r="G78" s="50" t="s">
        <v>170</v>
      </c>
      <c r="L78" s="50" t="s">
        <v>170</v>
      </c>
    </row>
    <row r="79" spans="1:25" x14ac:dyDescent="0.25">
      <c r="A79" s="50">
        <v>10</v>
      </c>
      <c r="B79" s="50" t="s">
        <v>131</v>
      </c>
      <c r="C79" s="50">
        <v>6</v>
      </c>
      <c r="G79" s="50" t="s">
        <v>171</v>
      </c>
      <c r="L79" s="50" t="s">
        <v>171</v>
      </c>
    </row>
    <row r="80" spans="1:25" x14ac:dyDescent="0.25">
      <c r="A80" s="50">
        <v>9</v>
      </c>
      <c r="B80" s="50" t="s">
        <v>45</v>
      </c>
      <c r="C80" s="50">
        <v>7</v>
      </c>
      <c r="G80" s="50" t="s">
        <v>172</v>
      </c>
      <c r="L80" s="50" t="s">
        <v>172</v>
      </c>
    </row>
    <row r="81" spans="1:12" x14ac:dyDescent="0.25">
      <c r="A81" s="50">
        <v>9</v>
      </c>
      <c r="B81" s="50" t="s">
        <v>46</v>
      </c>
      <c r="C81" s="50">
        <v>8</v>
      </c>
      <c r="G81" s="50" t="s">
        <v>173</v>
      </c>
      <c r="L81" s="50" t="s">
        <v>173</v>
      </c>
    </row>
    <row r="82" spans="1:12" x14ac:dyDescent="0.25">
      <c r="A82" s="50">
        <v>8</v>
      </c>
      <c r="B82" s="50" t="s">
        <v>47</v>
      </c>
      <c r="C82" s="50">
        <v>9</v>
      </c>
      <c r="G82" s="50" t="s">
        <v>174</v>
      </c>
      <c r="L82" s="50" t="s">
        <v>174</v>
      </c>
    </row>
    <row r="83" spans="1:12" x14ac:dyDescent="0.25">
      <c r="A83" s="50">
        <v>8</v>
      </c>
      <c r="B83" s="50" t="s">
        <v>48</v>
      </c>
      <c r="C83" s="50">
        <v>10</v>
      </c>
    </row>
    <row r="84" spans="1:12" x14ac:dyDescent="0.25">
      <c r="A84" s="50">
        <v>8</v>
      </c>
      <c r="B84" s="50" t="s">
        <v>49</v>
      </c>
      <c r="C84" s="50">
        <v>11</v>
      </c>
    </row>
    <row r="85" spans="1:12" x14ac:dyDescent="0.25">
      <c r="A85" s="50">
        <v>8</v>
      </c>
      <c r="B85" s="50" t="s">
        <v>50</v>
      </c>
      <c r="C85" s="50">
        <v>12</v>
      </c>
    </row>
    <row r="86" spans="1:12" x14ac:dyDescent="0.25">
      <c r="A86" s="50">
        <v>8</v>
      </c>
      <c r="B86" s="50" t="s">
        <v>51</v>
      </c>
      <c r="C86" s="50">
        <v>13</v>
      </c>
      <c r="G86" s="100" t="s">
        <v>279</v>
      </c>
      <c r="H86" s="50" t="s">
        <v>207</v>
      </c>
      <c r="I86" s="50" t="s">
        <v>206</v>
      </c>
      <c r="J86" s="50" t="s">
        <v>209</v>
      </c>
    </row>
    <row r="87" spans="1:12" x14ac:dyDescent="0.25">
      <c r="A87" s="50">
        <v>8</v>
      </c>
      <c r="B87" s="50" t="s">
        <v>52</v>
      </c>
      <c r="C87" s="50">
        <v>14</v>
      </c>
      <c r="G87" s="50" t="s">
        <v>153</v>
      </c>
      <c r="H87" s="50">
        <v>1</v>
      </c>
      <c r="I87" s="50">
        <v>0</v>
      </c>
    </row>
    <row r="88" spans="1:12" x14ac:dyDescent="0.25">
      <c r="A88" s="50">
        <v>7</v>
      </c>
      <c r="B88" s="50" t="s">
        <v>53</v>
      </c>
      <c r="C88" s="50">
        <v>15</v>
      </c>
      <c r="G88" s="50" t="s">
        <v>150</v>
      </c>
      <c r="H88" s="50">
        <v>2</v>
      </c>
      <c r="I88" s="50">
        <v>100</v>
      </c>
      <c r="J88" s="73">
        <v>5</v>
      </c>
    </row>
    <row r="89" spans="1:12" x14ac:dyDescent="0.25">
      <c r="A89" s="50">
        <v>7</v>
      </c>
      <c r="B89" s="50" t="s">
        <v>54</v>
      </c>
      <c r="C89" s="50">
        <v>16</v>
      </c>
      <c r="G89" s="50" t="s">
        <v>152</v>
      </c>
      <c r="H89" s="50">
        <v>3</v>
      </c>
      <c r="I89" s="50">
        <v>50</v>
      </c>
      <c r="J89" s="73">
        <v>3</v>
      </c>
    </row>
    <row r="90" spans="1:12" x14ac:dyDescent="0.25">
      <c r="A90" s="50">
        <v>7</v>
      </c>
      <c r="B90" s="50" t="s">
        <v>55</v>
      </c>
      <c r="C90" s="50">
        <v>17</v>
      </c>
      <c r="G90" s="50" t="s">
        <v>151</v>
      </c>
      <c r="H90" s="50">
        <v>4</v>
      </c>
      <c r="I90" s="50">
        <v>0</v>
      </c>
      <c r="J90" s="73">
        <v>1</v>
      </c>
    </row>
    <row r="91" spans="1:12" x14ac:dyDescent="0.25">
      <c r="A91" s="50">
        <v>7</v>
      </c>
      <c r="B91" s="50" t="s">
        <v>56</v>
      </c>
      <c r="C91" s="50">
        <v>18</v>
      </c>
    </row>
    <row r="92" spans="1:12" x14ac:dyDescent="0.25">
      <c r="A92" s="50">
        <v>7</v>
      </c>
      <c r="B92" s="50" t="s">
        <v>57</v>
      </c>
      <c r="C92" s="50">
        <v>19</v>
      </c>
    </row>
    <row r="93" spans="1:12" x14ac:dyDescent="0.25">
      <c r="A93" s="50">
        <v>7</v>
      </c>
      <c r="B93" s="50" t="s">
        <v>58</v>
      </c>
      <c r="C93" s="50">
        <v>20</v>
      </c>
    </row>
    <row r="94" spans="1:12" x14ac:dyDescent="0.25">
      <c r="A94" s="50">
        <v>1</v>
      </c>
      <c r="B94" s="50" t="s">
        <v>59</v>
      </c>
      <c r="C94" s="50">
        <v>21</v>
      </c>
    </row>
    <row r="95" spans="1:12" x14ac:dyDescent="0.25">
      <c r="A95" s="50">
        <v>1</v>
      </c>
      <c r="B95" s="50" t="s">
        <v>60</v>
      </c>
      <c r="C95" s="50">
        <v>22</v>
      </c>
    </row>
    <row r="96" spans="1:12" x14ac:dyDescent="0.25">
      <c r="A96" s="50">
        <v>1</v>
      </c>
      <c r="B96" s="50" t="s">
        <v>61</v>
      </c>
      <c r="C96" s="50">
        <v>23</v>
      </c>
    </row>
    <row r="97" spans="1:3" x14ac:dyDescent="0.25">
      <c r="A97" s="50">
        <v>1</v>
      </c>
      <c r="B97" s="50" t="s">
        <v>62</v>
      </c>
      <c r="C97" s="50">
        <v>24</v>
      </c>
    </row>
    <row r="98" spans="1:3" x14ac:dyDescent="0.25">
      <c r="A98" s="50">
        <v>7</v>
      </c>
      <c r="B98" s="50" t="s">
        <v>63</v>
      </c>
      <c r="C98" s="50">
        <v>25</v>
      </c>
    </row>
    <row r="99" spans="1:3" x14ac:dyDescent="0.25">
      <c r="A99" s="50">
        <v>8</v>
      </c>
      <c r="B99" s="50" t="s">
        <v>64</v>
      </c>
      <c r="C99" s="50">
        <v>26</v>
      </c>
    </row>
    <row r="100" spans="1:3" x14ac:dyDescent="0.25">
      <c r="A100" s="50">
        <v>8</v>
      </c>
      <c r="B100" s="50" t="s">
        <v>65</v>
      </c>
      <c r="C100" s="50">
        <v>27</v>
      </c>
    </row>
    <row r="101" spans="1:3" x14ac:dyDescent="0.25">
      <c r="A101" s="50">
        <v>3</v>
      </c>
      <c r="B101" s="50" t="s">
        <v>66</v>
      </c>
      <c r="C101" s="50">
        <v>28</v>
      </c>
    </row>
    <row r="102" spans="1:3" x14ac:dyDescent="0.25">
      <c r="A102" s="50">
        <v>3</v>
      </c>
      <c r="B102" s="50" t="s">
        <v>67</v>
      </c>
      <c r="C102" s="50">
        <v>29</v>
      </c>
    </row>
    <row r="103" spans="1:3" x14ac:dyDescent="0.25">
      <c r="A103" s="50">
        <v>7</v>
      </c>
      <c r="B103" s="50" t="s">
        <v>68</v>
      </c>
      <c r="C103" s="50">
        <v>30</v>
      </c>
    </row>
    <row r="104" spans="1:3" x14ac:dyDescent="0.25">
      <c r="A104" s="50">
        <v>7</v>
      </c>
      <c r="B104" s="50" t="s">
        <v>69</v>
      </c>
      <c r="C104" s="50">
        <v>31</v>
      </c>
    </row>
    <row r="105" spans="1:3" x14ac:dyDescent="0.25">
      <c r="A105" s="50">
        <v>2</v>
      </c>
      <c r="B105" s="50" t="s">
        <v>70</v>
      </c>
      <c r="C105" s="50">
        <v>32</v>
      </c>
    </row>
    <row r="106" spans="1:3" x14ac:dyDescent="0.25">
      <c r="A106" s="50">
        <v>2</v>
      </c>
      <c r="B106" s="50" t="s">
        <v>71</v>
      </c>
      <c r="C106" s="50">
        <v>33</v>
      </c>
    </row>
    <row r="107" spans="1:3" x14ac:dyDescent="0.25">
      <c r="A107" s="50">
        <v>10</v>
      </c>
      <c r="B107" s="50" t="s">
        <v>72</v>
      </c>
      <c r="C107" s="50">
        <v>34</v>
      </c>
    </row>
    <row r="108" spans="1:3" x14ac:dyDescent="0.25">
      <c r="A108" s="50">
        <v>10</v>
      </c>
      <c r="B108" s="50" t="s">
        <v>73</v>
      </c>
      <c r="C108" s="50">
        <v>35</v>
      </c>
    </row>
    <row r="109" spans="1:3" x14ac:dyDescent="0.25">
      <c r="A109" s="50">
        <v>10</v>
      </c>
      <c r="B109" s="50" t="s">
        <v>74</v>
      </c>
      <c r="C109" s="50">
        <v>36</v>
      </c>
    </row>
    <row r="110" spans="1:3" x14ac:dyDescent="0.25">
      <c r="A110" s="50">
        <v>10</v>
      </c>
      <c r="B110" s="50" t="s">
        <v>75</v>
      </c>
      <c r="C110" s="50">
        <v>37</v>
      </c>
    </row>
    <row r="111" spans="1:3" x14ac:dyDescent="0.25">
      <c r="A111" s="50">
        <v>10</v>
      </c>
      <c r="B111" s="50" t="s">
        <v>76</v>
      </c>
      <c r="C111" s="50">
        <v>38</v>
      </c>
    </row>
    <row r="112" spans="1:3" x14ac:dyDescent="0.25">
      <c r="A112" s="50">
        <v>10</v>
      </c>
      <c r="B112" s="50" t="s">
        <v>77</v>
      </c>
      <c r="C112" s="50">
        <v>39</v>
      </c>
    </row>
    <row r="113" spans="1:3" x14ac:dyDescent="0.25">
      <c r="A113" s="50">
        <v>7</v>
      </c>
      <c r="B113" s="50" t="s">
        <v>78</v>
      </c>
      <c r="C113" s="50">
        <v>40</v>
      </c>
    </row>
    <row r="114" spans="1:3" x14ac:dyDescent="0.25">
      <c r="A114" s="50">
        <v>7</v>
      </c>
      <c r="B114" s="50" t="s">
        <v>79</v>
      </c>
      <c r="C114" s="50">
        <v>41</v>
      </c>
    </row>
    <row r="115" spans="1:3" x14ac:dyDescent="0.25">
      <c r="A115" s="50">
        <v>7</v>
      </c>
      <c r="B115" s="50" t="s">
        <v>80</v>
      </c>
      <c r="C115" s="50">
        <v>42</v>
      </c>
    </row>
    <row r="116" spans="1:3" x14ac:dyDescent="0.25">
      <c r="A116" s="50">
        <v>7</v>
      </c>
      <c r="B116" s="50" t="s">
        <v>81</v>
      </c>
      <c r="C116" s="50">
        <v>43</v>
      </c>
    </row>
    <row r="117" spans="1:3" x14ac:dyDescent="0.25">
      <c r="A117" s="50">
        <v>7</v>
      </c>
      <c r="B117" s="50" t="s">
        <v>82</v>
      </c>
      <c r="C117" s="50">
        <v>44</v>
      </c>
    </row>
    <row r="118" spans="1:3" x14ac:dyDescent="0.25">
      <c r="A118" s="50">
        <v>2</v>
      </c>
      <c r="B118" s="50" t="s">
        <v>83</v>
      </c>
      <c r="C118" s="50">
        <v>45</v>
      </c>
    </row>
    <row r="119" spans="1:3" x14ac:dyDescent="0.25">
      <c r="A119" s="50">
        <v>2</v>
      </c>
      <c r="B119" s="50" t="s">
        <v>84</v>
      </c>
      <c r="C119" s="50">
        <v>46</v>
      </c>
    </row>
    <row r="120" spans="1:3" x14ac:dyDescent="0.25">
      <c r="A120" s="50">
        <v>3</v>
      </c>
      <c r="B120" s="50" t="s">
        <v>85</v>
      </c>
      <c r="C120" s="50">
        <v>47</v>
      </c>
    </row>
    <row r="121" spans="1:3" x14ac:dyDescent="0.25">
      <c r="A121" s="50">
        <v>8</v>
      </c>
      <c r="B121" s="50" t="s">
        <v>86</v>
      </c>
      <c r="C121" s="50">
        <v>48</v>
      </c>
    </row>
    <row r="122" spans="1:3" x14ac:dyDescent="0.25">
      <c r="A122" s="50">
        <v>8</v>
      </c>
      <c r="B122" s="50" t="s">
        <v>87</v>
      </c>
      <c r="C122" s="50">
        <v>49</v>
      </c>
    </row>
  </sheetData>
  <sortState xmlns:xlrd2="http://schemas.microsoft.com/office/spreadsheetml/2017/richdata2" ref="X58:Y61">
    <sortCondition ref="X58:X61"/>
  </sortState>
  <phoneticPr fontId="17" type="noConversion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6F4F2478AB72841B96A6EBC9865CF1A" ma:contentTypeVersion="4" ma:contentTypeDescription="Luo uusi asiakirja." ma:contentTypeScope="" ma:versionID="262ce3eebeb583c6fdd05abcee3ba7d0">
  <xsd:schema xmlns:xsd="http://www.w3.org/2001/XMLSchema" xmlns:xs="http://www.w3.org/2001/XMLSchema" xmlns:p="http://schemas.microsoft.com/office/2006/metadata/properties" xmlns:ns2="598c892e-993b-41cb-9e55-b5afa335286a" targetNamespace="http://schemas.microsoft.com/office/2006/metadata/properties" ma:root="true" ma:fieldsID="5ea903e95474d6e4d8d78262008b7254" ns2:_="">
    <xsd:import namespace="598c892e-993b-41cb-9e55-b5afa3352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c892e-993b-41cb-9e55-b5afa3352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A89276-530C-4272-93D8-CA11A5DF73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91F6C2-A8F3-4783-AD9E-A017C46C4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8c892e-993b-41cb-9e55-b5afa3352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DD2F40-939F-4967-897B-BCC947E182BC}">
  <ds:schemaRefs>
    <ds:schemaRef ds:uri="http://schemas.microsoft.com/office/2006/documentManagement/types"/>
    <ds:schemaRef ds:uri="http://schemas.microsoft.com/office/2006/metadata/properties"/>
    <ds:schemaRef ds:uri="598c892e-993b-41cb-9e55-b5afa335286a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67da565-e2fb-4473-b9db-83695070d988}" enabled="0" method="" siteId="{b67da565-e2fb-4473-b9db-83695070d98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Kansi</vt:lpstr>
      <vt:lpstr>Syöttötiedot_raiteet</vt:lpstr>
      <vt:lpstr>Syöttötiedot_vaihteet</vt:lpstr>
      <vt:lpstr>Varautuminen</vt:lpstr>
      <vt:lpstr>Laskenta_raiteet</vt:lpstr>
      <vt:lpstr>Vastaukset_raiteet</vt:lpstr>
      <vt:lpstr>Laskenta_vaihteet</vt:lpstr>
      <vt:lpstr>Vastaukset_vaihteet</vt:lpstr>
      <vt:lpstr>Valikot</vt:lpstr>
    </vt:vector>
  </TitlesOfParts>
  <Company>Sitowise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Iida-Maria Seppä</dc:creator>
  <cp:lastModifiedBy>Iida-Maria Seppä</cp:lastModifiedBy>
  <cp:lastPrinted>2013-04-24T05:48:06Z</cp:lastPrinted>
  <dcterms:created xsi:type="dcterms:W3CDTF">2011-01-28T11:01:24Z</dcterms:created>
  <dcterms:modified xsi:type="dcterms:W3CDTF">2024-12-19T13:59:09Z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0x01010076F4F2478AB72841B96A6EBC9865CF1A</vt:lpwstr>
  </property>
</Properties>
</file>